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5" windowWidth="12000" windowHeight="4890" activeTab="1"/>
  </bookViews>
  <sheets>
    <sheet name="приложение 1" sheetId="7" r:id="rId1"/>
    <sheet name="приложение 2 объемы" sheetId="5" r:id="rId2"/>
  </sheets>
  <definedNames>
    <definedName name="_xlnm.Print_Area" localSheetId="0">'приложение 1'!$A$1:$I$407</definedName>
    <definedName name="_xlnm.Print_Area" localSheetId="1">'приложение 2 объемы'!$A$1:$H$40</definedName>
  </definedNames>
  <calcPr calcId="145621"/>
</workbook>
</file>

<file path=xl/calcChain.xml><?xml version="1.0" encoding="utf-8"?>
<calcChain xmlns="http://schemas.openxmlformats.org/spreadsheetml/2006/main">
  <c r="D180" i="7" l="1"/>
  <c r="H15" i="5" l="1"/>
  <c r="H12" i="5"/>
  <c r="D16" i="5"/>
  <c r="D15" i="5"/>
  <c r="D12" i="5"/>
  <c r="H10" i="5"/>
  <c r="H7" i="5"/>
  <c r="G11" i="5"/>
  <c r="G9" i="5"/>
  <c r="F11" i="5"/>
  <c r="F9" i="5"/>
  <c r="D11" i="5"/>
  <c r="D9" i="5"/>
  <c r="H11" i="7"/>
  <c r="H14" i="7"/>
  <c r="G15" i="7"/>
  <c r="G13" i="7"/>
  <c r="F15" i="7"/>
  <c r="F13" i="7"/>
  <c r="D15" i="7"/>
  <c r="D14" i="7"/>
  <c r="D10" i="5" s="1"/>
  <c r="D13" i="7"/>
  <c r="H177" i="7"/>
  <c r="G177" i="7"/>
  <c r="F177" i="7"/>
  <c r="D177" i="7"/>
  <c r="G276" i="7"/>
  <c r="F276" i="7"/>
  <c r="D276" i="7"/>
  <c r="G285" i="7"/>
  <c r="F285" i="7"/>
  <c r="D285" i="7"/>
  <c r="G279" i="7"/>
  <c r="F279" i="7"/>
  <c r="D279" i="7"/>
  <c r="H19" i="7"/>
  <c r="G19" i="7"/>
  <c r="G14" i="7" s="1"/>
  <c r="F19" i="7"/>
  <c r="F14" i="7" s="1"/>
  <c r="D19" i="7"/>
  <c r="D16" i="7"/>
  <c r="G16" i="7"/>
  <c r="G12" i="5" s="1"/>
  <c r="G76" i="7"/>
  <c r="F76" i="7"/>
  <c r="D76" i="7"/>
  <c r="G18" i="7"/>
  <c r="F18" i="7"/>
  <c r="D17" i="7"/>
  <c r="G340" i="7"/>
  <c r="G339" i="7"/>
  <c r="G338" i="7"/>
  <c r="F339" i="7"/>
  <c r="F338" i="7"/>
  <c r="D340" i="7"/>
  <c r="D339" i="7"/>
  <c r="D338" i="7"/>
  <c r="D127" i="7"/>
  <c r="F127" i="7"/>
  <c r="G127" i="7"/>
  <c r="D35" i="5"/>
  <c r="G11" i="7" l="1"/>
  <c r="G7" i="5" s="1"/>
  <c r="G10" i="5"/>
  <c r="G15" i="5"/>
  <c r="F10" i="5"/>
  <c r="F11" i="7"/>
  <c r="F7" i="5" s="1"/>
  <c r="F15" i="5"/>
  <c r="D11" i="7"/>
  <c r="D7" i="5" s="1"/>
  <c r="I394" i="7"/>
  <c r="I344" i="7"/>
  <c r="I336" i="7"/>
  <c r="I285" i="7"/>
  <c r="I276" i="7"/>
  <c r="I177" i="7"/>
  <c r="I127" i="7"/>
  <c r="I76" i="7"/>
  <c r="I24" i="7"/>
  <c r="I16" i="7"/>
  <c r="D186" i="7" l="1"/>
  <c r="C30" i="5" l="1"/>
  <c r="C31" i="5"/>
  <c r="E15" i="5"/>
  <c r="E16" i="5"/>
  <c r="F16" i="5"/>
  <c r="H16" i="5"/>
  <c r="E17" i="5"/>
  <c r="F17" i="5"/>
  <c r="H17" i="5"/>
  <c r="E18" i="5"/>
  <c r="F18" i="5"/>
  <c r="H18" i="5"/>
  <c r="E19" i="5"/>
  <c r="F19" i="5"/>
  <c r="H19" i="5"/>
  <c r="C16" i="5"/>
  <c r="C17" i="5"/>
  <c r="C18" i="5"/>
  <c r="C19" i="5"/>
  <c r="C35" i="5"/>
  <c r="C36" i="5"/>
  <c r="C37" i="5"/>
  <c r="C38" i="5"/>
  <c r="C39" i="5"/>
  <c r="C24" i="5"/>
  <c r="C25" i="5"/>
  <c r="C26" i="5"/>
  <c r="C27" i="5"/>
  <c r="C28" i="5"/>
  <c r="D235" i="7"/>
  <c r="D274" i="7"/>
  <c r="D273" i="7"/>
  <c r="D272" i="7"/>
  <c r="D271" i="7"/>
  <c r="D270" i="7"/>
  <c r="H269" i="7"/>
  <c r="F269" i="7"/>
  <c r="E269" i="7"/>
  <c r="D268" i="7"/>
  <c r="D267" i="7"/>
  <c r="D266" i="7"/>
  <c r="D265" i="7"/>
  <c r="D264" i="7"/>
  <c r="H263" i="7"/>
  <c r="F263" i="7"/>
  <c r="E263" i="7"/>
  <c r="D262" i="7"/>
  <c r="D261" i="7"/>
  <c r="D260" i="7"/>
  <c r="D259" i="7"/>
  <c r="D258" i="7"/>
  <c r="H257" i="7"/>
  <c r="F257" i="7"/>
  <c r="E257" i="7"/>
  <c r="D256" i="7"/>
  <c r="D255" i="7"/>
  <c r="D254" i="7"/>
  <c r="D253" i="7"/>
  <c r="D252" i="7"/>
  <c r="H251" i="7"/>
  <c r="F251" i="7"/>
  <c r="E251" i="7"/>
  <c r="D250" i="7"/>
  <c r="D249" i="7"/>
  <c r="D248" i="7"/>
  <c r="D247" i="7"/>
  <c r="D246" i="7"/>
  <c r="H245" i="7"/>
  <c r="F245" i="7"/>
  <c r="H244" i="7"/>
  <c r="E244" i="7" s="1"/>
  <c r="D244" i="7" s="1"/>
  <c r="H243" i="7"/>
  <c r="E243" i="7" s="1"/>
  <c r="D243" i="7" s="1"/>
  <c r="D242" i="7"/>
  <c r="D241" i="7"/>
  <c r="D240" i="7"/>
  <c r="H239" i="7"/>
  <c r="F239" i="7"/>
  <c r="E239" i="7"/>
  <c r="H238" i="7"/>
  <c r="H237" i="7"/>
  <c r="E237" i="7" s="1"/>
  <c r="D237" i="7" s="1"/>
  <c r="D236" i="7"/>
  <c r="D234" i="7"/>
  <c r="H233" i="7"/>
  <c r="F233" i="7"/>
  <c r="E233" i="7"/>
  <c r="F231" i="7"/>
  <c r="H230" i="7"/>
  <c r="F230" i="7"/>
  <c r="H229" i="7"/>
  <c r="F229" i="7"/>
  <c r="H228" i="7"/>
  <c r="F228" i="7"/>
  <c r="E227" i="7"/>
  <c r="F238" i="7" l="1"/>
  <c r="E238" i="7" s="1"/>
  <c r="D238" i="7" s="1"/>
  <c r="D263" i="7"/>
  <c r="D269" i="7"/>
  <c r="D251" i="7"/>
  <c r="H227" i="7"/>
  <c r="F227" i="7"/>
  <c r="D229" i="7"/>
  <c r="D228" i="7"/>
  <c r="D233" i="7"/>
  <c r="D257" i="7"/>
  <c r="D245" i="7"/>
  <c r="D230" i="7"/>
  <c r="D239" i="7"/>
  <c r="H231" i="7"/>
  <c r="D231" i="7" s="1"/>
  <c r="H232" i="7"/>
  <c r="F232" i="7" l="1"/>
  <c r="D232" i="7" s="1"/>
  <c r="D227" i="7"/>
  <c r="D365" i="7"/>
  <c r="F396" i="7"/>
  <c r="F397" i="7"/>
  <c r="F398" i="7"/>
  <c r="F399" i="7"/>
  <c r="G399" i="7"/>
  <c r="F400" i="7"/>
  <c r="G400" i="7"/>
  <c r="E397" i="7"/>
  <c r="E398" i="7"/>
  <c r="E399" i="7"/>
  <c r="E400" i="7"/>
  <c r="E396" i="7"/>
  <c r="H406" i="7"/>
  <c r="D406" i="7" s="1"/>
  <c r="H405" i="7"/>
  <c r="D405" i="7" s="1"/>
  <c r="D404" i="7"/>
  <c r="D403" i="7"/>
  <c r="D402" i="7"/>
  <c r="H401" i="7"/>
  <c r="G401" i="7"/>
  <c r="F401" i="7"/>
  <c r="E401" i="7"/>
  <c r="H394" i="7"/>
  <c r="G16" i="5"/>
  <c r="H195" i="7"/>
  <c r="E195" i="7" s="1"/>
  <c r="D195" i="7" s="1"/>
  <c r="H189" i="7"/>
  <c r="H194" i="7"/>
  <c r="H188" i="7"/>
  <c r="E188" i="7" s="1"/>
  <c r="D188" i="7" s="1"/>
  <c r="F182" i="7"/>
  <c r="E128" i="7"/>
  <c r="F128" i="7"/>
  <c r="E129" i="7"/>
  <c r="E131" i="7"/>
  <c r="F131" i="7"/>
  <c r="E132" i="7"/>
  <c r="F132" i="7"/>
  <c r="F133" i="7"/>
  <c r="H128" i="7"/>
  <c r="H129" i="7"/>
  <c r="H131" i="7"/>
  <c r="D219" i="7"/>
  <c r="D218" i="7"/>
  <c r="D217" i="7"/>
  <c r="D216" i="7"/>
  <c r="D215" i="7"/>
  <c r="H214" i="7"/>
  <c r="F214" i="7"/>
  <c r="E214" i="7"/>
  <c r="D169" i="7"/>
  <c r="D168" i="7"/>
  <c r="D167" i="7"/>
  <c r="D166" i="7"/>
  <c r="D165" i="7"/>
  <c r="H164" i="7"/>
  <c r="F164" i="7"/>
  <c r="E164" i="7"/>
  <c r="G17" i="5"/>
  <c r="G18" i="5"/>
  <c r="G19" i="5"/>
  <c r="E62" i="7"/>
  <c r="F62" i="7"/>
  <c r="H62" i="7"/>
  <c r="D63" i="7"/>
  <c r="D64" i="7"/>
  <c r="D65" i="7"/>
  <c r="D66" i="7"/>
  <c r="D67" i="7"/>
  <c r="E345" i="7"/>
  <c r="E338" i="7" s="1"/>
  <c r="E35" i="5" s="1"/>
  <c r="F345" i="7"/>
  <c r="H139" i="7"/>
  <c r="D139" i="7" s="1"/>
  <c r="H145" i="7"/>
  <c r="E145" i="7" s="1"/>
  <c r="H342" i="7"/>
  <c r="G350" i="7"/>
  <c r="H89" i="7"/>
  <c r="H356" i="7"/>
  <c r="D356" i="7" s="1"/>
  <c r="F350" i="7"/>
  <c r="H95" i="7"/>
  <c r="E95" i="7" s="1"/>
  <c r="D95" i="7" s="1"/>
  <c r="H362" i="7"/>
  <c r="E362" i="7" s="1"/>
  <c r="H138" i="7"/>
  <c r="D138" i="7" s="1"/>
  <c r="H144" i="7"/>
  <c r="D144" i="7" s="1"/>
  <c r="H341" i="7"/>
  <c r="G349" i="7"/>
  <c r="F82" i="7"/>
  <c r="F349" i="7"/>
  <c r="H88" i="7"/>
  <c r="E88" i="7" s="1"/>
  <c r="D88" i="7" s="1"/>
  <c r="H94" i="7"/>
  <c r="E94" i="7" s="1"/>
  <c r="E349" i="7"/>
  <c r="E341" i="7" s="1"/>
  <c r="H340" i="7"/>
  <c r="F81" i="7"/>
  <c r="E81" i="7"/>
  <c r="E348" i="7"/>
  <c r="E340" i="7" s="1"/>
  <c r="E37" i="5" s="1"/>
  <c r="H339" i="7"/>
  <c r="E346" i="7"/>
  <c r="E339" i="7" s="1"/>
  <c r="E36" i="5" s="1"/>
  <c r="H338" i="7"/>
  <c r="G24" i="5"/>
  <c r="E290" i="7"/>
  <c r="E281" i="7" s="1"/>
  <c r="F290" i="7"/>
  <c r="F281" i="7" s="1"/>
  <c r="G290" i="7"/>
  <c r="H281" i="7"/>
  <c r="H26" i="5" s="1"/>
  <c r="H297" i="7"/>
  <c r="E297" i="7" s="1"/>
  <c r="H303" i="7"/>
  <c r="E303" i="7" s="1"/>
  <c r="D303" i="7" s="1"/>
  <c r="F291" i="7"/>
  <c r="F282" i="7" s="1"/>
  <c r="F27" i="5" s="1"/>
  <c r="G291" i="7"/>
  <c r="H282" i="7"/>
  <c r="H27" i="5" s="1"/>
  <c r="H298" i="7"/>
  <c r="H304" i="7"/>
  <c r="E304" i="7" s="1"/>
  <c r="D304" i="7" s="1"/>
  <c r="G292" i="7"/>
  <c r="H283" i="7"/>
  <c r="H355" i="7"/>
  <c r="D355" i="7"/>
  <c r="H361" i="7"/>
  <c r="D361" i="7" s="1"/>
  <c r="H344" i="7"/>
  <c r="E351" i="7"/>
  <c r="F351" i="7"/>
  <c r="G351" i="7"/>
  <c r="H351" i="7"/>
  <c r="D352" i="7"/>
  <c r="D353" i="7"/>
  <c r="D354" i="7"/>
  <c r="E357" i="7"/>
  <c r="F357" i="7"/>
  <c r="G357" i="7"/>
  <c r="H357" i="7"/>
  <c r="D358" i="7"/>
  <c r="D359" i="7"/>
  <c r="D360" i="7"/>
  <c r="F363" i="7"/>
  <c r="G363" i="7"/>
  <c r="H363" i="7"/>
  <c r="D364" i="7"/>
  <c r="D366" i="7"/>
  <c r="D367" i="7"/>
  <c r="D368" i="7"/>
  <c r="E369" i="7"/>
  <c r="F369" i="7"/>
  <c r="G369" i="7"/>
  <c r="H369" i="7"/>
  <c r="D370" i="7"/>
  <c r="D371" i="7"/>
  <c r="D372" i="7"/>
  <c r="D373" i="7"/>
  <c r="D374" i="7"/>
  <c r="E375" i="7"/>
  <c r="F375" i="7"/>
  <c r="G375" i="7"/>
  <c r="H375" i="7"/>
  <c r="D376" i="7"/>
  <c r="D377" i="7"/>
  <c r="D378" i="7"/>
  <c r="D379" i="7"/>
  <c r="D380" i="7"/>
  <c r="E381" i="7"/>
  <c r="F381" i="7"/>
  <c r="G381" i="7"/>
  <c r="H381" i="7"/>
  <c r="D382" i="7"/>
  <c r="D383" i="7"/>
  <c r="D384" i="7"/>
  <c r="D385" i="7"/>
  <c r="D386" i="7"/>
  <c r="E387" i="7"/>
  <c r="F387" i="7"/>
  <c r="G387" i="7"/>
  <c r="H387" i="7"/>
  <c r="D388" i="7"/>
  <c r="D389" i="7"/>
  <c r="D390" i="7"/>
  <c r="D391" i="7"/>
  <c r="D392" i="7"/>
  <c r="D334" i="7"/>
  <c r="D333" i="7"/>
  <c r="D332" i="7"/>
  <c r="D331" i="7"/>
  <c r="D330" i="7"/>
  <c r="H329" i="7"/>
  <c r="G329" i="7"/>
  <c r="F329" i="7"/>
  <c r="E329" i="7"/>
  <c r="D328" i="7"/>
  <c r="D327" i="7"/>
  <c r="D326" i="7"/>
  <c r="D325" i="7"/>
  <c r="D324" i="7"/>
  <c r="H323" i="7"/>
  <c r="G323" i="7"/>
  <c r="F323" i="7"/>
  <c r="E323" i="7"/>
  <c r="D322" i="7"/>
  <c r="D321" i="7"/>
  <c r="D320" i="7"/>
  <c r="D319" i="7"/>
  <c r="D318" i="7"/>
  <c r="H317" i="7"/>
  <c r="G317" i="7"/>
  <c r="F317" i="7"/>
  <c r="E317" i="7"/>
  <c r="D316" i="7"/>
  <c r="D315" i="7"/>
  <c r="D314" i="7"/>
  <c r="D313" i="7"/>
  <c r="D312" i="7"/>
  <c r="H311" i="7"/>
  <c r="G311" i="7"/>
  <c r="F311" i="7"/>
  <c r="E311" i="7"/>
  <c r="D310" i="7"/>
  <c r="D309" i="7"/>
  <c r="D308" i="7"/>
  <c r="D307" i="7"/>
  <c r="D306" i="7"/>
  <c r="H305" i="7"/>
  <c r="G305" i="7"/>
  <c r="F305" i="7"/>
  <c r="D302" i="7"/>
  <c r="D301" i="7"/>
  <c r="D300" i="7"/>
  <c r="H299" i="7"/>
  <c r="G299" i="7"/>
  <c r="F299" i="7"/>
  <c r="E299" i="7"/>
  <c r="D296" i="7"/>
  <c r="D295" i="7"/>
  <c r="D294" i="7"/>
  <c r="H293" i="7"/>
  <c r="G293" i="7"/>
  <c r="F293" i="7"/>
  <c r="E293" i="7"/>
  <c r="D225" i="7"/>
  <c r="D224" i="7"/>
  <c r="D223" i="7"/>
  <c r="E38" i="7"/>
  <c r="F38" i="7"/>
  <c r="H38" i="7"/>
  <c r="D119" i="7"/>
  <c r="D118" i="7"/>
  <c r="D117" i="7"/>
  <c r="D116" i="7"/>
  <c r="D115" i="7"/>
  <c r="H114" i="7"/>
  <c r="F114" i="7"/>
  <c r="E114" i="7"/>
  <c r="D222" i="7"/>
  <c r="D221" i="7"/>
  <c r="H220" i="7"/>
  <c r="F220" i="7"/>
  <c r="E220" i="7"/>
  <c r="D213" i="7"/>
  <c r="D212" i="7"/>
  <c r="D211" i="7"/>
  <c r="D210" i="7"/>
  <c r="D209" i="7"/>
  <c r="H208" i="7"/>
  <c r="F208" i="7"/>
  <c r="E208" i="7"/>
  <c r="D207" i="7"/>
  <c r="D206" i="7"/>
  <c r="D205" i="7"/>
  <c r="D204" i="7"/>
  <c r="D203" i="7"/>
  <c r="H202" i="7"/>
  <c r="F202" i="7"/>
  <c r="E202" i="7"/>
  <c r="D201" i="7"/>
  <c r="D200" i="7"/>
  <c r="D199" i="7"/>
  <c r="D198" i="7"/>
  <c r="D197" i="7"/>
  <c r="H196" i="7"/>
  <c r="F196" i="7"/>
  <c r="D193" i="7"/>
  <c r="D192" i="7"/>
  <c r="D191" i="7"/>
  <c r="H190" i="7"/>
  <c r="F190" i="7"/>
  <c r="E190" i="7"/>
  <c r="D187" i="7"/>
  <c r="D185" i="7"/>
  <c r="H184" i="7"/>
  <c r="F184" i="7"/>
  <c r="E184" i="7"/>
  <c r="D175" i="7"/>
  <c r="D174" i="7"/>
  <c r="D173" i="7"/>
  <c r="D172" i="7"/>
  <c r="D171" i="7"/>
  <c r="H170" i="7"/>
  <c r="F170" i="7"/>
  <c r="E170" i="7"/>
  <c r="D163" i="7"/>
  <c r="D162" i="7"/>
  <c r="D161" i="7"/>
  <c r="D160" i="7"/>
  <c r="D159" i="7"/>
  <c r="H158" i="7"/>
  <c r="F158" i="7"/>
  <c r="E158" i="7"/>
  <c r="D157" i="7"/>
  <c r="D156" i="7"/>
  <c r="D155" i="7"/>
  <c r="D154" i="7"/>
  <c r="D153" i="7"/>
  <c r="H152" i="7"/>
  <c r="F152" i="7"/>
  <c r="E152" i="7"/>
  <c r="D151" i="7"/>
  <c r="D150" i="7"/>
  <c r="D149" i="7"/>
  <c r="D148" i="7"/>
  <c r="D147" i="7"/>
  <c r="H146" i="7"/>
  <c r="F146" i="7"/>
  <c r="D143" i="7"/>
  <c r="D142" i="7"/>
  <c r="D141" i="7"/>
  <c r="H140" i="7"/>
  <c r="F140" i="7"/>
  <c r="E140" i="7"/>
  <c r="D137" i="7"/>
  <c r="D136" i="7"/>
  <c r="D135" i="7"/>
  <c r="H134" i="7"/>
  <c r="F134" i="7"/>
  <c r="E134" i="7"/>
  <c r="D125" i="7"/>
  <c r="D124" i="7"/>
  <c r="D123" i="7"/>
  <c r="D122" i="7"/>
  <c r="D121" i="7"/>
  <c r="H120" i="7"/>
  <c r="F120" i="7"/>
  <c r="E120" i="7"/>
  <c r="D113" i="7"/>
  <c r="D112" i="7"/>
  <c r="D111" i="7"/>
  <c r="D110" i="7"/>
  <c r="D109" i="7"/>
  <c r="H108" i="7"/>
  <c r="F108" i="7"/>
  <c r="E108" i="7"/>
  <c r="D107" i="7"/>
  <c r="D106" i="7"/>
  <c r="D105" i="7"/>
  <c r="D104" i="7"/>
  <c r="D103" i="7"/>
  <c r="H102" i="7"/>
  <c r="F102" i="7"/>
  <c r="E102" i="7"/>
  <c r="D101" i="7"/>
  <c r="D100" i="7"/>
  <c r="D99" i="7"/>
  <c r="D98" i="7"/>
  <c r="H96" i="7"/>
  <c r="F96" i="7"/>
  <c r="D93" i="7"/>
  <c r="D92" i="7"/>
  <c r="D91" i="7"/>
  <c r="H90" i="7"/>
  <c r="F90" i="7"/>
  <c r="E90" i="7"/>
  <c r="D87" i="7"/>
  <c r="D86" i="7"/>
  <c r="D85" i="7"/>
  <c r="H84" i="7"/>
  <c r="F84" i="7"/>
  <c r="E84" i="7"/>
  <c r="D72" i="7"/>
  <c r="D73" i="7"/>
  <c r="D60" i="7"/>
  <c r="D61" i="7"/>
  <c r="D53" i="7"/>
  <c r="D54" i="7"/>
  <c r="D55" i="7"/>
  <c r="D47" i="7"/>
  <c r="D48" i="7"/>
  <c r="D49" i="7"/>
  <c r="H43" i="7"/>
  <c r="E43" i="7" s="1"/>
  <c r="D43" i="7" s="1"/>
  <c r="H42" i="7"/>
  <c r="E42" i="7" s="1"/>
  <c r="D42" i="7" s="1"/>
  <c r="F44" i="7"/>
  <c r="H44" i="7"/>
  <c r="G20" i="5"/>
  <c r="H37" i="7"/>
  <c r="H36" i="7"/>
  <c r="E36" i="7" s="1"/>
  <c r="D36" i="7" s="1"/>
  <c r="D35" i="7"/>
  <c r="D34" i="7"/>
  <c r="D33" i="7"/>
  <c r="H32" i="7"/>
  <c r="H20" i="5" s="1"/>
  <c r="F32" i="7"/>
  <c r="F20" i="5" s="1"/>
  <c r="E32" i="7"/>
  <c r="E20" i="5" s="1"/>
  <c r="D71" i="7"/>
  <c r="D70" i="7"/>
  <c r="D69" i="7"/>
  <c r="H68" i="7"/>
  <c r="F68" i="7"/>
  <c r="E68" i="7"/>
  <c r="D59" i="7"/>
  <c r="D58" i="7"/>
  <c r="D57" i="7"/>
  <c r="H56" i="7"/>
  <c r="F56" i="7"/>
  <c r="E56" i="7"/>
  <c r="D52" i="7"/>
  <c r="D51" i="7"/>
  <c r="H50" i="7"/>
  <c r="F50" i="7"/>
  <c r="E50" i="7"/>
  <c r="D46" i="7"/>
  <c r="D45" i="7"/>
  <c r="D41" i="7"/>
  <c r="D40" i="7"/>
  <c r="D39" i="7"/>
  <c r="D97" i="7"/>
  <c r="E18" i="7" l="1"/>
  <c r="D140" i="7"/>
  <c r="H32" i="5"/>
  <c r="F189" i="7"/>
  <c r="E189" i="7" s="1"/>
  <c r="D189" i="7" s="1"/>
  <c r="D400" i="7"/>
  <c r="E12" i="5"/>
  <c r="E32" i="5"/>
  <c r="F37" i="7"/>
  <c r="E37" i="7" s="1"/>
  <c r="D37" i="7" s="1"/>
  <c r="H29" i="5"/>
  <c r="H40" i="5"/>
  <c r="F32" i="5"/>
  <c r="F342" i="7"/>
  <c r="D170" i="7"/>
  <c r="D396" i="7"/>
  <c r="F89" i="7"/>
  <c r="E89" i="7" s="1"/>
  <c r="H133" i="7"/>
  <c r="D164" i="7"/>
  <c r="F298" i="7"/>
  <c r="F292" i="7" s="1"/>
  <c r="F283" i="7" s="1"/>
  <c r="F28" i="5" s="1"/>
  <c r="H132" i="7"/>
  <c r="E38" i="5"/>
  <c r="G25" i="5"/>
  <c r="F20" i="7"/>
  <c r="H28" i="5"/>
  <c r="F25" i="5"/>
  <c r="F24" i="5"/>
  <c r="D128" i="7"/>
  <c r="D102" i="7"/>
  <c r="G28" i="5"/>
  <c r="G27" i="5"/>
  <c r="E26" i="5"/>
  <c r="E25" i="5"/>
  <c r="H20" i="7"/>
  <c r="G26" i="5"/>
  <c r="H17" i="7"/>
  <c r="D158" i="7"/>
  <c r="F26" i="5"/>
  <c r="H36" i="5"/>
  <c r="D134" i="7"/>
  <c r="D146" i="7"/>
  <c r="D152" i="7"/>
  <c r="H25" i="5"/>
  <c r="H24" i="5"/>
  <c r="H35" i="5"/>
  <c r="E20" i="7"/>
  <c r="H37" i="5"/>
  <c r="F341" i="7"/>
  <c r="H38" i="5"/>
  <c r="H39" i="5"/>
  <c r="E17" i="7"/>
  <c r="H18" i="7"/>
  <c r="F21" i="7"/>
  <c r="F30" i="5" s="1"/>
  <c r="D196" i="7"/>
  <c r="G30" i="5"/>
  <c r="D31" i="7"/>
  <c r="D19" i="5" s="1"/>
  <c r="G31" i="5"/>
  <c r="D29" i="7"/>
  <c r="D17" i="5" s="1"/>
  <c r="E133" i="7"/>
  <c r="D145" i="7"/>
  <c r="D84" i="7"/>
  <c r="D90" i="7"/>
  <c r="D399" i="7"/>
  <c r="D190" i="7"/>
  <c r="D397" i="7"/>
  <c r="D114" i="7"/>
  <c r="D96" i="7"/>
  <c r="D131" i="7"/>
  <c r="H182" i="7"/>
  <c r="D220" i="7"/>
  <c r="E194" i="7"/>
  <c r="D194" i="7" s="1"/>
  <c r="E127" i="7"/>
  <c r="D184" i="7"/>
  <c r="D214" i="7"/>
  <c r="D202" i="7"/>
  <c r="D208" i="7"/>
  <c r="D38" i="7"/>
  <c r="D50" i="7"/>
  <c r="D32" i="7"/>
  <c r="D20" i="5" s="1"/>
  <c r="H183" i="7"/>
  <c r="D329" i="7"/>
  <c r="D369" i="7"/>
  <c r="D398" i="7"/>
  <c r="D311" i="7"/>
  <c r="D293" i="7"/>
  <c r="D299" i="7"/>
  <c r="D305" i="7"/>
  <c r="D317" i="7"/>
  <c r="D323" i="7"/>
  <c r="D297" i="7"/>
  <c r="E291" i="7"/>
  <c r="D291" i="7" s="1"/>
  <c r="D282" i="7" s="1"/>
  <c r="F394" i="7"/>
  <c r="D401" i="7"/>
  <c r="F340" i="7"/>
  <c r="E394" i="7"/>
  <c r="G341" i="7"/>
  <c r="G342" i="7"/>
  <c r="D387" i="7"/>
  <c r="D381" i="7"/>
  <c r="D357" i="7"/>
  <c r="D349" i="7"/>
  <c r="E344" i="7"/>
  <c r="D375" i="7"/>
  <c r="D363" i="7"/>
  <c r="D351" i="7"/>
  <c r="F344" i="7"/>
  <c r="D362" i="7"/>
  <c r="E350" i="7"/>
  <c r="D341" i="7"/>
  <c r="H336" i="7"/>
  <c r="H33" i="5" s="1"/>
  <c r="D290" i="7"/>
  <c r="D281" i="7" s="1"/>
  <c r="E282" i="7"/>
  <c r="E27" i="5" s="1"/>
  <c r="D108" i="7"/>
  <c r="D120" i="7"/>
  <c r="D81" i="7"/>
  <c r="D56" i="7"/>
  <c r="D62" i="7"/>
  <c r="D30" i="7"/>
  <c r="D18" i="5" s="1"/>
  <c r="D68" i="7"/>
  <c r="D44" i="7"/>
  <c r="D94" i="7"/>
  <c r="E82" i="7"/>
  <c r="E21" i="7" s="1"/>
  <c r="E30" i="5" s="1"/>
  <c r="F183" i="7" l="1"/>
  <c r="D183" i="7" s="1"/>
  <c r="E298" i="7"/>
  <c r="D298" i="7" s="1"/>
  <c r="E29" i="5"/>
  <c r="F83" i="7"/>
  <c r="F22" i="7" s="1"/>
  <c r="F31" i="5" s="1"/>
  <c r="F39" i="5"/>
  <c r="F40" i="5"/>
  <c r="E40" i="5"/>
  <c r="D133" i="7"/>
  <c r="E83" i="7"/>
  <c r="E22" i="7" s="1"/>
  <c r="E31" i="5" s="1"/>
  <c r="D89" i="7"/>
  <c r="H127" i="7"/>
  <c r="D132" i="7"/>
  <c r="D38" i="5"/>
  <c r="G39" i="5"/>
  <c r="D26" i="5"/>
  <c r="G36" i="5"/>
  <c r="F37" i="5"/>
  <c r="E24" i="5"/>
  <c r="G37" i="5"/>
  <c r="F35" i="5"/>
  <c r="D27" i="5"/>
  <c r="G21" i="5"/>
  <c r="F36" i="5"/>
  <c r="G38" i="5"/>
  <c r="G35" i="5"/>
  <c r="D25" i="5"/>
  <c r="H21" i="5"/>
  <c r="D24" i="5"/>
  <c r="F38" i="5"/>
  <c r="H22" i="7"/>
  <c r="H31" i="5" s="1"/>
  <c r="H21" i="7"/>
  <c r="D182" i="7"/>
  <c r="D18" i="7"/>
  <c r="D20" i="7"/>
  <c r="D82" i="7"/>
  <c r="D394" i="7"/>
  <c r="G336" i="7"/>
  <c r="G33" i="5" s="1"/>
  <c r="F336" i="7"/>
  <c r="F33" i="5" s="1"/>
  <c r="D350" i="7"/>
  <c r="E342" i="7"/>
  <c r="E39" i="5" s="1"/>
  <c r="E292" i="7" l="1"/>
  <c r="E283" i="7" s="1"/>
  <c r="E28" i="5" s="1"/>
  <c r="F16" i="7"/>
  <c r="F12" i="5" s="1"/>
  <c r="E16" i="7"/>
  <c r="D83" i="7"/>
  <c r="D37" i="5"/>
  <c r="F21" i="5"/>
  <c r="D36" i="5"/>
  <c r="H30" i="5"/>
  <c r="H16" i="7"/>
  <c r="D22" i="7"/>
  <c r="D21" i="7"/>
  <c r="D30" i="5" s="1"/>
  <c r="D342" i="7"/>
  <c r="E336" i="7"/>
  <c r="E33" i="5" s="1"/>
  <c r="D292" i="7"/>
  <c r="D283" i="7" s="1"/>
  <c r="D28" i="5" l="1"/>
  <c r="D39" i="5"/>
  <c r="D31" i="5"/>
  <c r="D336" i="7"/>
  <c r="D33" i="5" s="1"/>
  <c r="E21" i="5"/>
  <c r="D21" i="5" l="1"/>
  <c r="D345" i="7"/>
</calcChain>
</file>

<file path=xl/sharedStrings.xml><?xml version="1.0" encoding="utf-8"?>
<sst xmlns="http://schemas.openxmlformats.org/spreadsheetml/2006/main" count="223" uniqueCount="117">
  <si>
    <t>всего</t>
  </si>
  <si>
    <t>краевой бюджет</t>
  </si>
  <si>
    <t>Срок исполнения мероприятия</t>
  </si>
  <si>
    <t>Наименование мероприятия</t>
  </si>
  <si>
    <t>в том числе и по источникам финансирования</t>
  </si>
  <si>
    <t xml:space="preserve">№                           п/п </t>
  </si>
  <si>
    <t>местный бюджет</t>
  </si>
  <si>
    <t>федеральный бюджет</t>
  </si>
  <si>
    <t xml:space="preserve"> </t>
  </si>
  <si>
    <t>Главный распорядитель (распорядитель) средств и исполнитель мероприятий</t>
  </si>
  <si>
    <t xml:space="preserve">№ п/п </t>
  </si>
  <si>
    <t>Срок испол-нения меро-приятия</t>
  </si>
  <si>
    <t>Предельные объемы финансирования                                                                                                                                               (в ценах соответствующих лет, в тыс. рублей)</t>
  </si>
  <si>
    <t>федераль-ный бюджет</t>
  </si>
  <si>
    <t>внебюджет-ные источники</t>
  </si>
  <si>
    <t>Всего по программе, в т. ч. по годам</t>
  </si>
  <si>
    <t>Муниципальное образование сельское поселение "село Ковран"</t>
  </si>
  <si>
    <t>Муниципальное образование сельское поселение "село Лесная"</t>
  </si>
  <si>
    <t>2014-2018</t>
  </si>
  <si>
    <t xml:space="preserve">Муниципальное образование сельское поселение "село Усть-Хайрюзово" </t>
  </si>
  <si>
    <t xml:space="preserve">Муниципальное образование сельское поселение "село Хайрюзово" </t>
  </si>
  <si>
    <t xml:space="preserve">Муниципальное образование сельское поселение "село Седанка" </t>
  </si>
  <si>
    <t xml:space="preserve">Муниципальное образование сельское поселение "село Тигиль" </t>
  </si>
  <si>
    <t>Муниципальное образование сельское поселение "село Воямполка"</t>
  </si>
  <si>
    <t xml:space="preserve">Муниципальное образование сельское поселение "село Воямполка" </t>
  </si>
  <si>
    <t>3</t>
  </si>
  <si>
    <t>3.1</t>
  </si>
  <si>
    <t>4</t>
  </si>
  <si>
    <t>4.1</t>
  </si>
  <si>
    <t>4.1.1</t>
  </si>
  <si>
    <t>4.1.2</t>
  </si>
  <si>
    <t>4.1.3</t>
  </si>
  <si>
    <t>4.1.5</t>
  </si>
  <si>
    <t>4.1.6</t>
  </si>
  <si>
    <t>4.1.4</t>
  </si>
  <si>
    <t>4.1.7</t>
  </si>
  <si>
    <t>3.1.2</t>
  </si>
  <si>
    <t>3.1.3</t>
  </si>
  <si>
    <t>3.1.5</t>
  </si>
  <si>
    <t>3.1.6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</si>
  <si>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</si>
  <si>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</si>
  <si>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</si>
  <si>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</si>
  <si>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</si>
  <si>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</si>
  <si>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</si>
  <si>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</si>
  <si>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3.3</t>
  </si>
  <si>
    <t>3.3.1</t>
  </si>
  <si>
    <t>3.3.2</t>
  </si>
  <si>
    <t>3.3.3</t>
  </si>
  <si>
    <t>3.3.4</t>
  </si>
  <si>
    <t>3.3.5</t>
  </si>
  <si>
    <t>3.3.6</t>
  </si>
  <si>
    <t>5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</si>
  <si>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</si>
  <si>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</si>
  <si>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</si>
  <si>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</si>
  <si>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</si>
  <si>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</si>
  <si>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</si>
  <si>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</si>
  <si>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внебюджетн источники</t>
  </si>
  <si>
    <t>3.1.1</t>
  </si>
  <si>
    <t>3.1.4</t>
  </si>
  <si>
    <t>3.1.7</t>
  </si>
  <si>
    <t>3.3.7</t>
  </si>
  <si>
    <t>3.4</t>
  </si>
  <si>
    <t>3.4.1</t>
  </si>
  <si>
    <t>3.4.2</t>
  </si>
  <si>
    <t>34.3</t>
  </si>
  <si>
    <t>3.4.4</t>
  </si>
  <si>
    <t>3.4.5</t>
  </si>
  <si>
    <t>3.4.6</t>
  </si>
  <si>
    <t>3.4.7</t>
  </si>
  <si>
    <t>5.2</t>
  </si>
  <si>
    <t>5.2.1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</si>
  <si>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</si>
  <si>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</si>
  <si>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</si>
  <si>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</si>
  <si>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</si>
  <si>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</si>
  <si>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</si>
  <si>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</si>
  <si>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Всего по основным мероприятиям подпрограммы, в том числе:</t>
  </si>
  <si>
    <t>Основное мероприятие № 1: Постановка на кадастровый учет отведенных земельных участков под строительство жилых домов</t>
  </si>
  <si>
    <t>Основное мероприятие № 2: Разработка проектно-сметной документации на строительство жилых домов</t>
  </si>
  <si>
    <t>Основное мероприятие № 4: Проведение капитального ремонта и реконструкции существующего муниципального жилого фонда</t>
  </si>
  <si>
    <t>Основное мероприятие № 3: Строительство нового жилья на территории сельских поселений Тигильского муниципального района</t>
  </si>
  <si>
    <t>Основное мероприятие № 5: Приобретение жилых помещений для переселения граждан из аварийного жилищного фонда в Тигильском муниципальном районе</t>
  </si>
  <si>
    <t>Основное мероприятие № 1: Разработка проекта планировки и межевания территории сельских поселений Тигильского муниципального района</t>
  </si>
  <si>
    <t>Основное мероприятие № 1: Строительство жилья эконом-класса</t>
  </si>
  <si>
    <t>Основное мероприятие № 2: Формирование инженерной инфраструктуры в целях жилищного строительства на территории Корякского округа в сельском поселении "с. Тигиль"</t>
  </si>
  <si>
    <t xml:space="preserve">                                                                                                                                                                                       </t>
  </si>
  <si>
    <t>2014-2019</t>
  </si>
  <si>
    <t xml:space="preserve">Предельные объемы финансирования </t>
  </si>
  <si>
    <t xml:space="preserve">Основные мероприятия по реализации программы                                                                                                                                                                      </t>
  </si>
  <si>
    <t>в том числе и по источникам финансирования, рублях</t>
  </si>
  <si>
    <t xml:space="preserve"> «Обеспечение населения доступным и комфортным жильем, строительство объектов социальной сферы  в муниципальном образовании сельское поселение "село Ковран"</t>
  </si>
  <si>
    <t>Приложение № 1 
к программе  «Обеспечение населения доступным и комфортным жильем, строительство объектов социальной сферы в  муниципальном образовании сельское поселение "село Ковран".</t>
  </si>
  <si>
    <t>2017-2020</t>
  </si>
  <si>
    <t>Подпрограмма 1: Переселение граждан из аварийных жилых домов и непригодных для проживания жилых помещений в сельском поселении "село Ковран"</t>
  </si>
  <si>
    <t>Подпрограмма 2: Стимулирование жилищного строительства на территории Тигильского муниципального района</t>
  </si>
  <si>
    <t>Подпрограмма 3: Строительство жилья эконом-класса для специалистов социальной сферы и граждан стоящих в очереди на улучшение жилищных условий</t>
  </si>
  <si>
    <t>Администрация муниципального образования сельское поселение "село Ковран"</t>
  </si>
  <si>
    <t>Приложение № 2 
к программе 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</si>
  <si>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Объемы финансирования по источникам финансирования муниципальной программы
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</si>
  <si>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1</t>
  </si>
  <si>
    <t>2</t>
  </si>
  <si>
    <t xml:space="preserve">Переселение граждан из аварийных жилых домов и непригодных для проживания жилых помещений в муниципальном образовании сельское поселение "село Ковран </t>
  </si>
  <si>
    <t>Стимулирование жилищного строительства на территории  муниципального образования сельское поселение "село Ковран</t>
  </si>
  <si>
    <t>Строительство жилья эконом-класса для специалистов социальной сферы и граждан стоящих в очереди на улучшение жилищных условий в муниципальном образовании сельское поселение "село Ковран</t>
  </si>
  <si>
    <t xml:space="preserve">Приложение № 1                                                         к постановлению Администрации муниципального образования сельское поселение                                              «село Ковран" от    23 марта 2017г. № 10 </t>
  </si>
  <si>
    <t>Приложение № 1 
к постановлению Администрации  муниципального образования                                                                    сельское поселение «село Ковран»                                                                 от    23.03.2017   № 10 с изменениями от 27.03.2018г.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</si>
</sst>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0" fontId="2" fillId="0" borderId="0" xfId="0" applyFont="1" applyFill="1"/>
    <xf numFmtId="0" fontId="11" fillId="0" borderId="0" xfId="0" applyFont="1" applyFill="1"/>
    <xf numFmtId="0" fontId="10" fillId="0" borderId="0" xfId="0" applyFont="1"/>
    <xf numFmtId="49" fontId="2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3" fillId="0" borderId="0" xfId="0" applyFont="1"/>
    <xf numFmtId="0" fontId="14" fillId="0" borderId="0" xfId="0" applyFont="1"/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top"/>
    </xf>
    <xf numFmtId="49" fontId="11" fillId="0" borderId="4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4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view="pageBreakPreview" zoomScale="85" zoomScaleNormal="100" zoomScaleSheetLayoutView="85" workbookViewId="0">
      <selection activeCell="D16" sqref="D16"/>
    </sheetView>
  </sheetViews>
  <sheetFormatPr defaultColWidth="9.140625" defaultRowHeight="15.75" x14ac:dyDescent="0.25"/>
  <cols>
    <col min="1" max="1" width="5.85546875" style="25" customWidth="1"/>
    <col min="2" max="2" width="42.28515625" style="16" customWidth="1"/>
    <col min="3" max="3" width="10.5703125" style="16" customWidth="1"/>
    <col min="4" max="4" width="18.42578125" style="16" customWidth="1"/>
    <col min="5" max="5" width="14.7109375" style="16" customWidth="1"/>
    <col min="6" max="6" width="21.28515625" style="16" customWidth="1"/>
    <col min="7" max="7" width="17.28515625" style="16" customWidth="1"/>
    <col min="8" max="8" width="15.85546875" style="16" customWidth="1"/>
    <col min="9" max="9" width="32.28515625" style="16" customWidth="1"/>
    <col min="10" max="11" width="9.140625" style="16"/>
    <col min="12" max="12" width="10.7109375" style="16" bestFit="1" customWidth="1"/>
    <col min="13" max="16384" width="9.140625" style="16"/>
  </cols>
  <sheetData>
    <row r="1" spans="1:10" ht="60.75" customHeight="1" x14ac:dyDescent="0.25">
      <c r="A1" s="23"/>
      <c r="B1" s="10" t="s">
        <v>8</v>
      </c>
      <c r="C1" s="11"/>
      <c r="D1" s="12"/>
      <c r="E1" s="12"/>
      <c r="F1" s="1"/>
      <c r="G1" s="159" t="s">
        <v>116</v>
      </c>
      <c r="H1" s="159"/>
      <c r="I1" s="159"/>
      <c r="J1" s="26"/>
    </row>
    <row r="2" spans="1:10" ht="81.75" customHeight="1" x14ac:dyDescent="0.25">
      <c r="A2" s="23"/>
      <c r="B2" s="10" t="s">
        <v>8</v>
      </c>
      <c r="C2" s="11"/>
      <c r="D2" s="12"/>
      <c r="E2" s="12"/>
      <c r="F2" s="1"/>
      <c r="G2" s="159" t="s">
        <v>102</v>
      </c>
      <c r="H2" s="159"/>
      <c r="I2" s="159"/>
    </row>
    <row r="3" spans="1:10" ht="1.5" customHeight="1" x14ac:dyDescent="0.25">
      <c r="A3" s="23"/>
      <c r="B3" s="132" t="s">
        <v>96</v>
      </c>
      <c r="C3" s="132"/>
      <c r="D3" s="132"/>
      <c r="E3" s="132"/>
      <c r="F3" s="132"/>
      <c r="G3" s="132"/>
      <c r="H3" s="132"/>
      <c r="I3" s="132"/>
    </row>
    <row r="4" spans="1:10" ht="13.5" customHeight="1" x14ac:dyDescent="0.25">
      <c r="A4" s="23"/>
      <c r="B4" s="126" t="s">
        <v>99</v>
      </c>
      <c r="C4" s="126"/>
      <c r="D4" s="126"/>
      <c r="E4" s="126"/>
      <c r="F4" s="126"/>
      <c r="G4" s="126"/>
      <c r="H4" s="126"/>
      <c r="I4" s="126"/>
    </row>
    <row r="5" spans="1:10" ht="34.5" customHeight="1" x14ac:dyDescent="0.25">
      <c r="A5" s="23" t="s">
        <v>8</v>
      </c>
      <c r="C5" s="126" t="s">
        <v>101</v>
      </c>
      <c r="D5" s="126"/>
      <c r="E5" s="126"/>
      <c r="F5" s="126"/>
      <c r="G5" s="126"/>
      <c r="H5" s="126"/>
      <c r="I5" s="54"/>
    </row>
    <row r="6" spans="1:10" ht="9" customHeight="1" x14ac:dyDescent="0.25">
      <c r="A6" s="23"/>
      <c r="B6" s="55"/>
      <c r="C6" s="55"/>
      <c r="D6" s="55"/>
      <c r="E6" s="55"/>
      <c r="F6" s="55"/>
      <c r="G6" s="55"/>
      <c r="H6" s="55"/>
      <c r="I6" s="55"/>
    </row>
    <row r="7" spans="1:10" ht="15" customHeight="1" x14ac:dyDescent="0.25">
      <c r="A7" s="117" t="s">
        <v>5</v>
      </c>
      <c r="B7" s="118" t="s">
        <v>3</v>
      </c>
      <c r="C7" s="119" t="s">
        <v>2</v>
      </c>
      <c r="D7" s="128" t="s">
        <v>98</v>
      </c>
      <c r="E7" s="129"/>
      <c r="F7" s="129"/>
      <c r="G7" s="129"/>
      <c r="H7" s="130"/>
      <c r="I7" s="127" t="s">
        <v>9</v>
      </c>
    </row>
    <row r="8" spans="1:10" ht="22.5" customHeight="1" x14ac:dyDescent="0.25">
      <c r="A8" s="117"/>
      <c r="B8" s="118"/>
      <c r="C8" s="120"/>
      <c r="D8" s="131" t="s">
        <v>100</v>
      </c>
      <c r="E8" s="131"/>
      <c r="F8" s="131"/>
      <c r="G8" s="131"/>
      <c r="H8" s="131"/>
      <c r="I8" s="118"/>
    </row>
    <row r="9" spans="1:10" ht="17.25" customHeight="1" x14ac:dyDescent="0.25">
      <c r="A9" s="117"/>
      <c r="B9" s="118"/>
      <c r="C9" s="120"/>
      <c r="D9" s="14" t="s">
        <v>0</v>
      </c>
      <c r="E9" s="14" t="s">
        <v>7</v>
      </c>
      <c r="F9" s="13" t="s">
        <v>1</v>
      </c>
      <c r="G9" s="13" t="s">
        <v>6</v>
      </c>
      <c r="H9" s="13" t="s">
        <v>64</v>
      </c>
      <c r="I9" s="118"/>
    </row>
    <row r="10" spans="1:10" x14ac:dyDescent="0.25">
      <c r="A10" s="24"/>
      <c r="B10" s="47">
        <v>1</v>
      </c>
      <c r="C10" s="47">
        <v>2</v>
      </c>
      <c r="D10" s="47">
        <v>3</v>
      </c>
      <c r="E10" s="47">
        <v>4</v>
      </c>
      <c r="F10" s="47">
        <v>5</v>
      </c>
      <c r="G10" s="47">
        <v>6</v>
      </c>
      <c r="H10" s="47">
        <v>7</v>
      </c>
      <c r="I10" s="47">
        <v>8</v>
      </c>
    </row>
    <row r="11" spans="1:10" ht="24" customHeight="1" x14ac:dyDescent="0.25">
      <c r="A11" s="122"/>
      <c r="B11" s="133" t="s">
        <v>87</v>
      </c>
      <c r="C11" s="34" t="s">
        <v>103</v>
      </c>
      <c r="D11" s="45">
        <f>D12+D13+D14+D15</f>
        <v>71208780</v>
      </c>
      <c r="E11" s="45">
        <v>0</v>
      </c>
      <c r="F11" s="45">
        <f>F12+F13+F14+F15</f>
        <v>58652503.299999997</v>
      </c>
      <c r="G11" s="45">
        <f>G12+G13+G14+G15</f>
        <v>8746299.9100000001</v>
      </c>
      <c r="H11" s="45">
        <f>H12+H13+H14+H15</f>
        <v>353734.29</v>
      </c>
      <c r="I11" s="121" t="s">
        <v>107</v>
      </c>
    </row>
    <row r="12" spans="1:10" s="18" customFormat="1" x14ac:dyDescent="0.25">
      <c r="A12" s="123"/>
      <c r="B12" s="134"/>
      <c r="C12" s="33">
        <v>2017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121"/>
    </row>
    <row r="13" spans="1:10" s="18" customFormat="1" x14ac:dyDescent="0.25">
      <c r="A13" s="123"/>
      <c r="B13" s="134"/>
      <c r="C13" s="33">
        <v>2018</v>
      </c>
      <c r="D13" s="46">
        <f>D18+D278+D338</f>
        <v>12695455</v>
      </c>
      <c r="E13" s="46">
        <v>0</v>
      </c>
      <c r="F13" s="46">
        <f>F18+F278+F338</f>
        <v>12567155</v>
      </c>
      <c r="G13" s="46">
        <f>G18+G278+G338</f>
        <v>128300</v>
      </c>
      <c r="H13" s="46">
        <v>0</v>
      </c>
      <c r="I13" s="121"/>
    </row>
    <row r="14" spans="1:10" s="18" customFormat="1" ht="15.75" customHeight="1" x14ac:dyDescent="0.25">
      <c r="A14" s="123"/>
      <c r="B14" s="134"/>
      <c r="C14" s="33">
        <v>2019</v>
      </c>
      <c r="D14" s="46">
        <f>D19+D279+D339</f>
        <v>42325075</v>
      </c>
      <c r="E14" s="46">
        <v>0</v>
      </c>
      <c r="F14" s="46">
        <f>F19+F279+F340</f>
        <v>30058980.800000001</v>
      </c>
      <c r="G14" s="46">
        <f>G19+G279+G339</f>
        <v>8456117.4100000001</v>
      </c>
      <c r="H14" s="46">
        <f>H19+H279+H339</f>
        <v>353734.29</v>
      </c>
      <c r="I14" s="121"/>
      <c r="J14" s="27"/>
    </row>
    <row r="15" spans="1:10" s="18" customFormat="1" ht="15.75" customHeight="1" x14ac:dyDescent="0.25">
      <c r="A15" s="124"/>
      <c r="B15" s="135"/>
      <c r="C15" s="33">
        <v>2020</v>
      </c>
      <c r="D15" s="46">
        <f>D20+D280+D340</f>
        <v>16188250</v>
      </c>
      <c r="E15" s="46">
        <v>0</v>
      </c>
      <c r="F15" s="46">
        <f>F20+F280+F340</f>
        <v>16026367.5</v>
      </c>
      <c r="G15" s="46">
        <f>G20+G280+G340</f>
        <v>161882.5</v>
      </c>
      <c r="H15" s="46">
        <v>0</v>
      </c>
      <c r="I15" s="61"/>
      <c r="J15" s="27"/>
    </row>
    <row r="16" spans="1:10" s="18" customFormat="1" ht="27" customHeight="1" x14ac:dyDescent="0.25">
      <c r="A16" s="136" t="s">
        <v>25</v>
      </c>
      <c r="B16" s="102" t="s">
        <v>104</v>
      </c>
      <c r="C16" s="34" t="s">
        <v>103</v>
      </c>
      <c r="D16" s="37">
        <f>D19</f>
        <v>19524836</v>
      </c>
      <c r="E16" s="37">
        <f t="shared" ref="E16:F16" si="0">SUM(E17:E22)</f>
        <v>0</v>
      </c>
      <c r="F16" s="37">
        <f t="shared" si="0"/>
        <v>10941641.300000001</v>
      </c>
      <c r="G16" s="37">
        <f>G19+G20</f>
        <v>8229460.4100000001</v>
      </c>
      <c r="H16" s="37">
        <f>SUM(H17:H22)</f>
        <v>353734.29</v>
      </c>
      <c r="I16" s="89" t="str">
        <f t="shared" ref="I16" si="1">$I$11</f>
        <v>Администрация муниципального образования сельское поселение "село Ковран"</v>
      </c>
    </row>
    <row r="17" spans="1:9" s="18" customFormat="1" x14ac:dyDescent="0.25">
      <c r="A17" s="137"/>
      <c r="B17" s="103"/>
      <c r="C17" s="77">
        <v>2017</v>
      </c>
      <c r="D17" s="38">
        <f>SUM(E17:G17)</f>
        <v>0</v>
      </c>
      <c r="E17" s="38">
        <f>E25+E79+E128+E178+E228</f>
        <v>0</v>
      </c>
      <c r="F17" s="38">
        <v>0</v>
      </c>
      <c r="G17" s="38">
        <v>0</v>
      </c>
      <c r="H17" s="38">
        <f>H25+H79+H128+H178+H228</f>
        <v>0</v>
      </c>
      <c r="I17" s="89"/>
    </row>
    <row r="18" spans="1:9" s="18" customFormat="1" x14ac:dyDescent="0.25">
      <c r="A18" s="137"/>
      <c r="B18" s="103"/>
      <c r="C18" s="77">
        <v>2018</v>
      </c>
      <c r="D18" s="38">
        <f>SUM(E18:G18)</f>
        <v>0</v>
      </c>
      <c r="E18" s="38">
        <f>E28+E80+E129+E179+E229</f>
        <v>0</v>
      </c>
      <c r="F18" s="38">
        <f>F26+F78</f>
        <v>0</v>
      </c>
      <c r="G18" s="38">
        <f>G26+G78</f>
        <v>0</v>
      </c>
      <c r="H18" s="38">
        <f>H28+H80+H129+H179+H229</f>
        <v>0</v>
      </c>
      <c r="I18" s="89"/>
    </row>
    <row r="19" spans="1:9" s="18" customFormat="1" x14ac:dyDescent="0.25">
      <c r="A19" s="137"/>
      <c r="B19" s="103"/>
      <c r="C19" s="77">
        <v>2019</v>
      </c>
      <c r="D19" s="38">
        <f>D27+D79+D130+D180</f>
        <v>19524836</v>
      </c>
      <c r="E19" s="38">
        <v>0</v>
      </c>
      <c r="F19" s="38">
        <f>F79+F130+F180</f>
        <v>10941641.300000001</v>
      </c>
      <c r="G19" s="38">
        <f>G27+G79+G180</f>
        <v>8229460.4100000001</v>
      </c>
      <c r="H19" s="38">
        <f>H27+H79+H180</f>
        <v>353734.29</v>
      </c>
      <c r="I19" s="89"/>
    </row>
    <row r="20" spans="1:9" s="18" customFormat="1" x14ac:dyDescent="0.25">
      <c r="A20" s="137"/>
      <c r="B20" s="103"/>
      <c r="C20" s="77">
        <v>2020</v>
      </c>
      <c r="D20" s="38">
        <f>SUM(E20:G20)</f>
        <v>0</v>
      </c>
      <c r="E20" s="38">
        <f t="shared" ref="E20:F22" si="2">E29+E81+E131+E181+E230</f>
        <v>0</v>
      </c>
      <c r="F20" s="38">
        <f t="shared" si="2"/>
        <v>0</v>
      </c>
      <c r="G20" s="38">
        <v>0</v>
      </c>
      <c r="H20" s="38">
        <f>H29+H81+H131+H181+H230</f>
        <v>0</v>
      </c>
      <c r="I20" s="89"/>
    </row>
    <row r="21" spans="1:9" s="18" customFormat="1" ht="17.25" hidden="1" customHeight="1" x14ac:dyDescent="0.25">
      <c r="A21" s="137"/>
      <c r="B21" s="103"/>
      <c r="C21" s="28">
        <v>2017</v>
      </c>
      <c r="D21" s="38">
        <f>SUM(E21:G21)</f>
        <v>0</v>
      </c>
      <c r="E21" s="38">
        <f t="shared" si="2"/>
        <v>0</v>
      </c>
      <c r="F21" s="38">
        <f t="shared" si="2"/>
        <v>0</v>
      </c>
      <c r="G21" s="38">
        <v>0</v>
      </c>
      <c r="H21" s="38">
        <f>H30+H82+H132+H182+H231</f>
        <v>0</v>
      </c>
      <c r="I21" s="89"/>
    </row>
    <row r="22" spans="1:9" s="18" customFormat="1" ht="18" hidden="1" customHeight="1" x14ac:dyDescent="0.25">
      <c r="A22" s="137"/>
      <c r="B22" s="103"/>
      <c r="C22" s="28">
        <v>2018</v>
      </c>
      <c r="D22" s="38">
        <f>SUM(E22:G22)</f>
        <v>0</v>
      </c>
      <c r="E22" s="38">
        <f t="shared" si="2"/>
        <v>0</v>
      </c>
      <c r="F22" s="38">
        <f t="shared" si="2"/>
        <v>0</v>
      </c>
      <c r="G22" s="38">
        <v>0</v>
      </c>
      <c r="H22" s="38">
        <f>H31+H83+H133+H183+H232</f>
        <v>0</v>
      </c>
      <c r="I22" s="89"/>
    </row>
    <row r="23" spans="1:9" s="18" customFormat="1" ht="18" hidden="1" customHeight="1" x14ac:dyDescent="0.25">
      <c r="A23" s="138"/>
      <c r="B23" s="104"/>
      <c r="C23" s="33">
        <v>2019</v>
      </c>
      <c r="D23" s="38"/>
      <c r="E23" s="38"/>
      <c r="F23" s="38"/>
      <c r="G23" s="38"/>
      <c r="H23" s="38"/>
      <c r="I23" s="59"/>
    </row>
    <row r="24" spans="1:9" s="18" customFormat="1" ht="21.75" customHeight="1" x14ac:dyDescent="0.25">
      <c r="A24" s="115" t="s">
        <v>26</v>
      </c>
      <c r="B24" s="139" t="s">
        <v>88</v>
      </c>
      <c r="C24" s="34" t="s">
        <v>103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85" t="str">
        <f t="shared" ref="I24" si="3">$I$11</f>
        <v>Администрация муниципального образования сельское поселение "село Ковран"</v>
      </c>
    </row>
    <row r="25" spans="1:9" s="18" customFormat="1" x14ac:dyDescent="0.25">
      <c r="A25" s="115"/>
      <c r="B25" s="140"/>
      <c r="C25" s="8">
        <v>2017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85"/>
    </row>
    <row r="26" spans="1:9" s="18" customFormat="1" x14ac:dyDescent="0.25">
      <c r="A26" s="115"/>
      <c r="B26" s="140"/>
      <c r="C26" s="8">
        <v>2018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85"/>
    </row>
    <row r="27" spans="1:9" s="18" customFormat="1" x14ac:dyDescent="0.25">
      <c r="A27" s="115"/>
      <c r="B27" s="140"/>
      <c r="C27" s="8">
        <v>2019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85"/>
    </row>
    <row r="28" spans="1:9" s="18" customFormat="1" ht="19.5" customHeight="1" x14ac:dyDescent="0.25">
      <c r="A28" s="115"/>
      <c r="B28" s="140"/>
      <c r="C28" s="8">
        <v>2020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85"/>
    </row>
    <row r="29" spans="1:9" s="18" customFormat="1" hidden="1" x14ac:dyDescent="0.25">
      <c r="A29" s="115"/>
      <c r="B29" s="140"/>
      <c r="C29" s="8">
        <v>2016</v>
      </c>
      <c r="D29" s="36">
        <f t="shared" ref="D29:D73" si="4">SUM(E29:H29)</f>
        <v>0</v>
      </c>
      <c r="E29" s="36">
        <v>0</v>
      </c>
      <c r="F29" s="36">
        <v>0</v>
      </c>
      <c r="G29" s="36">
        <v>0</v>
      </c>
      <c r="H29" s="36">
        <v>0</v>
      </c>
      <c r="I29" s="85"/>
    </row>
    <row r="30" spans="1:9" s="18" customFormat="1" hidden="1" x14ac:dyDescent="0.25">
      <c r="A30" s="115"/>
      <c r="B30" s="140"/>
      <c r="C30" s="8">
        <v>2017</v>
      </c>
      <c r="D30" s="36">
        <f t="shared" si="4"/>
        <v>0</v>
      </c>
      <c r="E30" s="36">
        <v>0</v>
      </c>
      <c r="F30" s="36">
        <v>0</v>
      </c>
      <c r="G30" s="36">
        <v>0</v>
      </c>
      <c r="H30" s="36">
        <v>0</v>
      </c>
      <c r="I30" s="85"/>
    </row>
    <row r="31" spans="1:9" s="19" customFormat="1" ht="31.5" hidden="1" customHeight="1" x14ac:dyDescent="0.25">
      <c r="A31" s="115"/>
      <c r="B31" s="140"/>
      <c r="C31" s="8">
        <v>2018</v>
      </c>
      <c r="D31" s="36">
        <f t="shared" si="4"/>
        <v>0</v>
      </c>
      <c r="E31" s="36">
        <v>0</v>
      </c>
      <c r="F31" s="36">
        <v>0</v>
      </c>
      <c r="G31" s="36">
        <v>0</v>
      </c>
      <c r="H31" s="36">
        <v>0</v>
      </c>
      <c r="I31" s="85"/>
    </row>
    <row r="32" spans="1:9" s="18" customFormat="1" ht="15.75" hidden="1" customHeight="1" x14ac:dyDescent="0.25">
      <c r="A32" s="86" t="s">
        <v>65</v>
      </c>
      <c r="B32" s="140"/>
      <c r="C32" s="17" t="s">
        <v>18</v>
      </c>
      <c r="D32" s="43">
        <f t="shared" si="4"/>
        <v>0</v>
      </c>
      <c r="E32" s="43">
        <f>SUM(E33:E35)</f>
        <v>0</v>
      </c>
      <c r="F32" s="43">
        <f>SUM(F33:F35)</f>
        <v>0</v>
      </c>
      <c r="G32" s="43">
        <v>0</v>
      </c>
      <c r="H32" s="43">
        <f>SUM(H33:H35)</f>
        <v>0</v>
      </c>
      <c r="I32" s="85"/>
    </row>
    <row r="33" spans="1:9" s="18" customFormat="1" ht="15.75" hidden="1" customHeight="1" x14ac:dyDescent="0.25">
      <c r="A33" s="87"/>
      <c r="B33" s="140"/>
      <c r="C33" s="7">
        <v>2014</v>
      </c>
      <c r="D33" s="44">
        <f t="shared" si="4"/>
        <v>0</v>
      </c>
      <c r="E33" s="44">
        <v>0</v>
      </c>
      <c r="F33" s="44">
        <v>0</v>
      </c>
      <c r="G33" s="44">
        <v>0</v>
      </c>
      <c r="H33" s="44">
        <v>0</v>
      </c>
      <c r="I33" s="85"/>
    </row>
    <row r="34" spans="1:9" s="18" customFormat="1" ht="15.75" hidden="1" customHeight="1" x14ac:dyDescent="0.25">
      <c r="A34" s="87"/>
      <c r="B34" s="140"/>
      <c r="C34" s="7">
        <v>2015</v>
      </c>
      <c r="D34" s="44">
        <f t="shared" si="4"/>
        <v>0</v>
      </c>
      <c r="E34" s="44">
        <v>0</v>
      </c>
      <c r="F34" s="44">
        <v>0</v>
      </c>
      <c r="G34" s="44">
        <v>0</v>
      </c>
      <c r="H34" s="44">
        <v>0</v>
      </c>
      <c r="I34" s="85"/>
    </row>
    <row r="35" spans="1:9" s="18" customFormat="1" ht="15.75" hidden="1" customHeight="1" x14ac:dyDescent="0.25">
      <c r="A35" s="87"/>
      <c r="B35" s="140"/>
      <c r="C35" s="7">
        <v>2016</v>
      </c>
      <c r="D35" s="44">
        <f t="shared" si="4"/>
        <v>0</v>
      </c>
      <c r="E35" s="44">
        <v>0</v>
      </c>
      <c r="F35" s="44">
        <v>0</v>
      </c>
      <c r="G35" s="44">
        <v>0</v>
      </c>
      <c r="H35" s="44">
        <v>0</v>
      </c>
      <c r="I35" s="85"/>
    </row>
    <row r="36" spans="1:9" s="18" customFormat="1" ht="15.75" hidden="1" customHeight="1" x14ac:dyDescent="0.25">
      <c r="A36" s="87"/>
      <c r="B36" s="140"/>
      <c r="C36" s="7">
        <v>2017</v>
      </c>
      <c r="D36" s="44">
        <f t="shared" si="4"/>
        <v>0</v>
      </c>
      <c r="E36" s="44">
        <f>SUM(F36:I36)</f>
        <v>0</v>
      </c>
      <c r="F36" s="44">
        <v>0</v>
      </c>
      <c r="G36" s="44">
        <v>0</v>
      </c>
      <c r="H36" s="44">
        <f>SUM(I35:L35)</f>
        <v>0</v>
      </c>
      <c r="I36" s="85"/>
    </row>
    <row r="37" spans="1:9" s="19" customFormat="1" ht="15.75" hidden="1" customHeight="1" x14ac:dyDescent="0.25">
      <c r="A37" s="88"/>
      <c r="B37" s="140"/>
      <c r="C37" s="7">
        <v>2018</v>
      </c>
      <c r="D37" s="44">
        <f t="shared" si="4"/>
        <v>0</v>
      </c>
      <c r="E37" s="44">
        <f>SUM(F37:I37)</f>
        <v>0</v>
      </c>
      <c r="F37" s="44">
        <f>SUM(G36:J36)</f>
        <v>0</v>
      </c>
      <c r="G37" s="44">
        <v>0</v>
      </c>
      <c r="H37" s="44">
        <f>SUM(I36:L36)</f>
        <v>0</v>
      </c>
      <c r="I37" s="85"/>
    </row>
    <row r="38" spans="1:9" s="18" customFormat="1" ht="15.75" hidden="1" customHeight="1" x14ac:dyDescent="0.25">
      <c r="A38" s="113" t="s">
        <v>36</v>
      </c>
      <c r="B38" s="140"/>
      <c r="C38" s="17" t="s">
        <v>18</v>
      </c>
      <c r="D38" s="43">
        <f>SUM(E38:H38)</f>
        <v>0</v>
      </c>
      <c r="E38" s="43">
        <f>SUM(E39:E41)</f>
        <v>0</v>
      </c>
      <c r="F38" s="43">
        <f>SUM(F39:F41)</f>
        <v>0</v>
      </c>
      <c r="G38" s="43">
        <v>0</v>
      </c>
      <c r="H38" s="43">
        <f>SUM(H39:H41)</f>
        <v>0</v>
      </c>
      <c r="I38" s="85"/>
    </row>
    <row r="39" spans="1:9" s="18" customFormat="1" ht="15.75" hidden="1" customHeight="1" x14ac:dyDescent="0.25">
      <c r="A39" s="113"/>
      <c r="B39" s="140"/>
      <c r="C39" s="7">
        <v>2014</v>
      </c>
      <c r="D39" s="44">
        <f t="shared" si="4"/>
        <v>0</v>
      </c>
      <c r="E39" s="44">
        <v>0</v>
      </c>
      <c r="F39" s="44">
        <v>0</v>
      </c>
      <c r="G39" s="44">
        <v>0</v>
      </c>
      <c r="H39" s="44">
        <v>0</v>
      </c>
      <c r="I39" s="85"/>
    </row>
    <row r="40" spans="1:9" s="18" customFormat="1" ht="15.75" hidden="1" customHeight="1" x14ac:dyDescent="0.25">
      <c r="A40" s="113"/>
      <c r="B40" s="140"/>
      <c r="C40" s="7">
        <v>2015</v>
      </c>
      <c r="D40" s="44">
        <f t="shared" si="4"/>
        <v>0</v>
      </c>
      <c r="E40" s="44">
        <v>0</v>
      </c>
      <c r="F40" s="44">
        <v>0</v>
      </c>
      <c r="G40" s="44">
        <v>0</v>
      </c>
      <c r="H40" s="44">
        <v>0</v>
      </c>
      <c r="I40" s="85"/>
    </row>
    <row r="41" spans="1:9" s="18" customFormat="1" ht="15.75" hidden="1" customHeight="1" x14ac:dyDescent="0.25">
      <c r="A41" s="113"/>
      <c r="B41" s="140"/>
      <c r="C41" s="7">
        <v>2016</v>
      </c>
      <c r="D41" s="44">
        <f t="shared" si="4"/>
        <v>0</v>
      </c>
      <c r="E41" s="44">
        <v>0</v>
      </c>
      <c r="F41" s="44">
        <v>0</v>
      </c>
      <c r="G41" s="44">
        <v>0</v>
      </c>
      <c r="H41" s="44">
        <v>0</v>
      </c>
      <c r="I41" s="85"/>
    </row>
    <row r="42" spans="1:9" s="18" customFormat="1" ht="15.75" hidden="1" customHeight="1" x14ac:dyDescent="0.25">
      <c r="A42" s="113"/>
      <c r="B42" s="140"/>
      <c r="C42" s="7">
        <v>2017</v>
      </c>
      <c r="D42" s="44">
        <f t="shared" si="4"/>
        <v>0</v>
      </c>
      <c r="E42" s="44">
        <f>SUM(F42:I42)</f>
        <v>0</v>
      </c>
      <c r="F42" s="44">
        <v>0</v>
      </c>
      <c r="G42" s="44">
        <v>0</v>
      </c>
      <c r="H42" s="44">
        <f>SUM(I41:L41)</f>
        <v>0</v>
      </c>
      <c r="I42" s="85"/>
    </row>
    <row r="43" spans="1:9" s="19" customFormat="1" ht="15.75" hidden="1" customHeight="1" x14ac:dyDescent="0.25">
      <c r="A43" s="113"/>
      <c r="B43" s="140"/>
      <c r="C43" s="7">
        <v>2018</v>
      </c>
      <c r="D43" s="44">
        <f t="shared" si="4"/>
        <v>0</v>
      </c>
      <c r="E43" s="44">
        <f>SUM(F43:I43)</f>
        <v>0</v>
      </c>
      <c r="F43" s="44">
        <v>0</v>
      </c>
      <c r="G43" s="44">
        <v>0</v>
      </c>
      <c r="H43" s="44">
        <f>SUM(I42:L42)</f>
        <v>0</v>
      </c>
      <c r="I43" s="85"/>
    </row>
    <row r="44" spans="1:9" s="18" customFormat="1" ht="15.75" hidden="1" customHeight="1" x14ac:dyDescent="0.25">
      <c r="A44" s="86" t="s">
        <v>37</v>
      </c>
      <c r="B44" s="140"/>
      <c r="C44" s="17" t="s">
        <v>18</v>
      </c>
      <c r="D44" s="43">
        <f t="shared" si="4"/>
        <v>0</v>
      </c>
      <c r="E44" s="43">
        <v>0</v>
      </c>
      <c r="F44" s="43">
        <f>SUM(F45:F47)</f>
        <v>0</v>
      </c>
      <c r="G44" s="43">
        <v>0</v>
      </c>
      <c r="H44" s="43">
        <f>SUM(H45:H47)</f>
        <v>0</v>
      </c>
      <c r="I44" s="85"/>
    </row>
    <row r="45" spans="1:9" s="18" customFormat="1" ht="15.75" hidden="1" customHeight="1" x14ac:dyDescent="0.25">
      <c r="A45" s="87"/>
      <c r="B45" s="140"/>
      <c r="C45" s="7">
        <v>2014</v>
      </c>
      <c r="D45" s="44">
        <f t="shared" si="4"/>
        <v>0</v>
      </c>
      <c r="E45" s="44">
        <v>0</v>
      </c>
      <c r="F45" s="44">
        <v>0</v>
      </c>
      <c r="G45" s="44">
        <v>0</v>
      </c>
      <c r="H45" s="44">
        <v>0</v>
      </c>
      <c r="I45" s="85"/>
    </row>
    <row r="46" spans="1:9" s="18" customFormat="1" ht="15.75" hidden="1" customHeight="1" x14ac:dyDescent="0.25">
      <c r="A46" s="87"/>
      <c r="B46" s="140"/>
      <c r="C46" s="7">
        <v>2015</v>
      </c>
      <c r="D46" s="44">
        <f>SUM(E46:H46)</f>
        <v>0</v>
      </c>
      <c r="E46" s="44">
        <v>0</v>
      </c>
      <c r="F46" s="44">
        <v>0</v>
      </c>
      <c r="G46" s="44">
        <v>0</v>
      </c>
      <c r="H46" s="44">
        <v>0</v>
      </c>
      <c r="I46" s="85"/>
    </row>
    <row r="47" spans="1:9" s="18" customFormat="1" ht="15.75" hidden="1" customHeight="1" x14ac:dyDescent="0.25">
      <c r="A47" s="87"/>
      <c r="B47" s="140"/>
      <c r="C47" s="7">
        <v>2016</v>
      </c>
      <c r="D47" s="44">
        <f t="shared" si="4"/>
        <v>0</v>
      </c>
      <c r="E47" s="44">
        <v>0</v>
      </c>
      <c r="F47" s="44">
        <v>0</v>
      </c>
      <c r="G47" s="44">
        <v>0</v>
      </c>
      <c r="H47" s="44">
        <v>0</v>
      </c>
      <c r="I47" s="85"/>
    </row>
    <row r="48" spans="1:9" s="18" customFormat="1" ht="15.75" hidden="1" customHeight="1" x14ac:dyDescent="0.25">
      <c r="A48" s="87"/>
      <c r="B48" s="140"/>
      <c r="C48" s="7">
        <v>2017</v>
      </c>
      <c r="D48" s="44">
        <f t="shared" si="4"/>
        <v>0</v>
      </c>
      <c r="E48" s="44">
        <v>0</v>
      </c>
      <c r="F48" s="44">
        <v>0</v>
      </c>
      <c r="G48" s="44">
        <v>0</v>
      </c>
      <c r="H48" s="44">
        <v>0</v>
      </c>
      <c r="I48" s="85"/>
    </row>
    <row r="49" spans="1:9" s="19" customFormat="1" ht="15.75" hidden="1" customHeight="1" x14ac:dyDescent="0.25">
      <c r="A49" s="88"/>
      <c r="B49" s="140"/>
      <c r="C49" s="7">
        <v>2018</v>
      </c>
      <c r="D49" s="44">
        <f t="shared" si="4"/>
        <v>0</v>
      </c>
      <c r="E49" s="44">
        <v>0</v>
      </c>
      <c r="F49" s="44">
        <v>0</v>
      </c>
      <c r="G49" s="44">
        <v>0</v>
      </c>
      <c r="H49" s="44">
        <v>0</v>
      </c>
      <c r="I49" s="85"/>
    </row>
    <row r="50" spans="1:9" s="18" customFormat="1" ht="15.75" hidden="1" customHeight="1" x14ac:dyDescent="0.25">
      <c r="A50" s="86" t="s">
        <v>66</v>
      </c>
      <c r="B50" s="140"/>
      <c r="C50" s="17" t="s">
        <v>18</v>
      </c>
      <c r="D50" s="43">
        <f t="shared" si="4"/>
        <v>0</v>
      </c>
      <c r="E50" s="43">
        <f>SUM(E51:E53)</f>
        <v>0</v>
      </c>
      <c r="F50" s="43">
        <f>SUM(F51:F53)</f>
        <v>0</v>
      </c>
      <c r="G50" s="43">
        <v>0</v>
      </c>
      <c r="H50" s="43">
        <f>SUM(H51:H53)</f>
        <v>0</v>
      </c>
      <c r="I50" s="85"/>
    </row>
    <row r="51" spans="1:9" s="18" customFormat="1" ht="15.75" hidden="1" customHeight="1" x14ac:dyDescent="0.25">
      <c r="A51" s="87"/>
      <c r="B51" s="140"/>
      <c r="C51" s="7">
        <v>2014</v>
      </c>
      <c r="D51" s="44">
        <f t="shared" si="4"/>
        <v>0</v>
      </c>
      <c r="E51" s="44">
        <v>0</v>
      </c>
      <c r="F51" s="44">
        <v>0</v>
      </c>
      <c r="G51" s="44">
        <v>0</v>
      </c>
      <c r="H51" s="44">
        <v>0</v>
      </c>
      <c r="I51" s="85"/>
    </row>
    <row r="52" spans="1:9" s="18" customFormat="1" ht="15.75" hidden="1" customHeight="1" x14ac:dyDescent="0.25">
      <c r="A52" s="87"/>
      <c r="B52" s="140"/>
      <c r="C52" s="7">
        <v>2015</v>
      </c>
      <c r="D52" s="44">
        <f t="shared" si="4"/>
        <v>0</v>
      </c>
      <c r="E52" s="44">
        <v>0</v>
      </c>
      <c r="F52" s="44">
        <v>0</v>
      </c>
      <c r="G52" s="44">
        <v>0</v>
      </c>
      <c r="H52" s="44">
        <v>0</v>
      </c>
      <c r="I52" s="85"/>
    </row>
    <row r="53" spans="1:9" s="18" customFormat="1" ht="15.75" hidden="1" customHeight="1" x14ac:dyDescent="0.25">
      <c r="A53" s="87"/>
      <c r="B53" s="140"/>
      <c r="C53" s="7">
        <v>2016</v>
      </c>
      <c r="D53" s="44">
        <f t="shared" si="4"/>
        <v>0</v>
      </c>
      <c r="E53" s="44">
        <v>0</v>
      </c>
      <c r="F53" s="44">
        <v>0</v>
      </c>
      <c r="G53" s="44">
        <v>0</v>
      </c>
      <c r="H53" s="44">
        <v>0</v>
      </c>
      <c r="I53" s="85"/>
    </row>
    <row r="54" spans="1:9" s="18" customFormat="1" ht="15.75" hidden="1" customHeight="1" x14ac:dyDescent="0.25">
      <c r="A54" s="87"/>
      <c r="B54" s="140"/>
      <c r="C54" s="7">
        <v>2017</v>
      </c>
      <c r="D54" s="44">
        <f t="shared" si="4"/>
        <v>0</v>
      </c>
      <c r="E54" s="44">
        <v>0</v>
      </c>
      <c r="F54" s="44">
        <v>0</v>
      </c>
      <c r="G54" s="44">
        <v>0</v>
      </c>
      <c r="H54" s="44">
        <v>0</v>
      </c>
      <c r="I54" s="85"/>
    </row>
    <row r="55" spans="1:9" s="19" customFormat="1" ht="15.75" hidden="1" customHeight="1" x14ac:dyDescent="0.25">
      <c r="A55" s="88"/>
      <c r="B55" s="140"/>
      <c r="C55" s="7">
        <v>2018</v>
      </c>
      <c r="D55" s="44">
        <f t="shared" si="4"/>
        <v>0</v>
      </c>
      <c r="E55" s="44">
        <v>0</v>
      </c>
      <c r="F55" s="44">
        <v>0</v>
      </c>
      <c r="G55" s="44">
        <v>0</v>
      </c>
      <c r="H55" s="44">
        <v>0</v>
      </c>
      <c r="I55" s="85"/>
    </row>
    <row r="56" spans="1:9" s="18" customFormat="1" ht="15.75" hidden="1" customHeight="1" x14ac:dyDescent="0.25">
      <c r="A56" s="86" t="s">
        <v>38</v>
      </c>
      <c r="B56" s="140"/>
      <c r="C56" s="17" t="s">
        <v>18</v>
      </c>
      <c r="D56" s="43">
        <f t="shared" si="4"/>
        <v>0</v>
      </c>
      <c r="E56" s="43">
        <f>SUM(E57:E59)</f>
        <v>0</v>
      </c>
      <c r="F56" s="43">
        <f>SUM(F57:F59)</f>
        <v>0</v>
      </c>
      <c r="G56" s="43">
        <v>0</v>
      </c>
      <c r="H56" s="43">
        <f>SUM(H57:H59)</f>
        <v>0</v>
      </c>
      <c r="I56" s="85"/>
    </row>
    <row r="57" spans="1:9" s="18" customFormat="1" ht="15.75" hidden="1" customHeight="1" x14ac:dyDescent="0.25">
      <c r="A57" s="87"/>
      <c r="B57" s="140"/>
      <c r="C57" s="7">
        <v>2014</v>
      </c>
      <c r="D57" s="44">
        <f t="shared" si="4"/>
        <v>0</v>
      </c>
      <c r="E57" s="44">
        <v>0</v>
      </c>
      <c r="F57" s="44">
        <v>0</v>
      </c>
      <c r="G57" s="44">
        <v>0</v>
      </c>
      <c r="H57" s="44">
        <v>0</v>
      </c>
      <c r="I57" s="85"/>
    </row>
    <row r="58" spans="1:9" s="18" customFormat="1" ht="14.25" hidden="1" customHeight="1" x14ac:dyDescent="0.25">
      <c r="A58" s="87"/>
      <c r="B58" s="140"/>
      <c r="C58" s="7">
        <v>2015</v>
      </c>
      <c r="D58" s="44">
        <f t="shared" si="4"/>
        <v>0</v>
      </c>
      <c r="E58" s="44">
        <v>0</v>
      </c>
      <c r="F58" s="44">
        <v>0</v>
      </c>
      <c r="G58" s="44">
        <v>0</v>
      </c>
      <c r="H58" s="44">
        <v>0</v>
      </c>
      <c r="I58" s="85"/>
    </row>
    <row r="59" spans="1:9" s="18" customFormat="1" ht="15.75" hidden="1" customHeight="1" x14ac:dyDescent="0.25">
      <c r="A59" s="87"/>
      <c r="B59" s="140"/>
      <c r="C59" s="9">
        <v>2016</v>
      </c>
      <c r="D59" s="49">
        <f t="shared" si="4"/>
        <v>0</v>
      </c>
      <c r="E59" s="49">
        <v>0</v>
      </c>
      <c r="F59" s="49">
        <v>0</v>
      </c>
      <c r="G59" s="49">
        <v>0</v>
      </c>
      <c r="H59" s="49">
        <v>0</v>
      </c>
      <c r="I59" s="85"/>
    </row>
    <row r="60" spans="1:9" s="18" customFormat="1" ht="15.75" hidden="1" customHeight="1" x14ac:dyDescent="0.25">
      <c r="A60" s="87"/>
      <c r="B60" s="140"/>
      <c r="C60" s="7">
        <v>2017</v>
      </c>
      <c r="D60" s="44">
        <f t="shared" si="4"/>
        <v>0</v>
      </c>
      <c r="E60" s="44">
        <v>0</v>
      </c>
      <c r="F60" s="44">
        <v>0</v>
      </c>
      <c r="G60" s="44">
        <v>0</v>
      </c>
      <c r="H60" s="44">
        <v>0</v>
      </c>
      <c r="I60" s="85"/>
    </row>
    <row r="61" spans="1:9" s="18" customFormat="1" ht="15.75" hidden="1" customHeight="1" x14ac:dyDescent="0.25">
      <c r="A61" s="88"/>
      <c r="B61" s="140"/>
      <c r="C61" s="7">
        <v>2018</v>
      </c>
      <c r="D61" s="44">
        <f t="shared" si="4"/>
        <v>0</v>
      </c>
      <c r="E61" s="44">
        <v>0</v>
      </c>
      <c r="F61" s="44">
        <v>0</v>
      </c>
      <c r="G61" s="44">
        <v>0</v>
      </c>
      <c r="H61" s="44">
        <v>0</v>
      </c>
      <c r="I61" s="85"/>
    </row>
    <row r="62" spans="1:9" s="18" customFormat="1" ht="15.75" hidden="1" customHeight="1" x14ac:dyDescent="0.25">
      <c r="A62" s="105" t="s">
        <v>39</v>
      </c>
      <c r="B62" s="140"/>
      <c r="C62" s="17" t="s">
        <v>18</v>
      </c>
      <c r="D62" s="43">
        <f t="shared" ref="D62:D67" si="5">SUM(E62:H62)</f>
        <v>0</v>
      </c>
      <c r="E62" s="43">
        <f>SUM(E63:E65)</f>
        <v>0</v>
      </c>
      <c r="F62" s="43">
        <f>SUM(F63:F65)</f>
        <v>0</v>
      </c>
      <c r="G62" s="43">
        <v>0</v>
      </c>
      <c r="H62" s="43">
        <f>SUM(H63:H65)</f>
        <v>0</v>
      </c>
      <c r="I62" s="85"/>
    </row>
    <row r="63" spans="1:9" s="18" customFormat="1" ht="15.75" hidden="1" customHeight="1" x14ac:dyDescent="0.25">
      <c r="A63" s="106"/>
      <c r="B63" s="140"/>
      <c r="C63" s="7">
        <v>2014</v>
      </c>
      <c r="D63" s="44">
        <f t="shared" si="5"/>
        <v>0</v>
      </c>
      <c r="E63" s="49">
        <v>0</v>
      </c>
      <c r="F63" s="49">
        <v>0</v>
      </c>
      <c r="G63" s="49">
        <v>0</v>
      </c>
      <c r="H63" s="49">
        <v>0</v>
      </c>
      <c r="I63" s="85"/>
    </row>
    <row r="64" spans="1:9" s="18" customFormat="1" ht="15.75" hidden="1" customHeight="1" x14ac:dyDescent="0.25">
      <c r="A64" s="106"/>
      <c r="B64" s="140"/>
      <c r="C64" s="7">
        <v>2015</v>
      </c>
      <c r="D64" s="44">
        <f t="shared" si="5"/>
        <v>0</v>
      </c>
      <c r="E64" s="49">
        <v>0</v>
      </c>
      <c r="F64" s="49">
        <v>0</v>
      </c>
      <c r="G64" s="49">
        <v>0</v>
      </c>
      <c r="H64" s="49">
        <v>0</v>
      </c>
      <c r="I64" s="85"/>
    </row>
    <row r="65" spans="1:9" s="18" customFormat="1" ht="15.75" hidden="1" customHeight="1" x14ac:dyDescent="0.25">
      <c r="A65" s="106"/>
      <c r="B65" s="140"/>
      <c r="C65" s="9">
        <v>2016</v>
      </c>
      <c r="D65" s="49">
        <f t="shared" si="5"/>
        <v>0</v>
      </c>
      <c r="E65" s="49">
        <v>0</v>
      </c>
      <c r="F65" s="49">
        <v>0</v>
      </c>
      <c r="G65" s="49">
        <v>0</v>
      </c>
      <c r="H65" s="49">
        <v>0</v>
      </c>
      <c r="I65" s="85"/>
    </row>
    <row r="66" spans="1:9" s="18" customFormat="1" ht="15.75" hidden="1" customHeight="1" x14ac:dyDescent="0.25">
      <c r="A66" s="106"/>
      <c r="B66" s="140"/>
      <c r="C66" s="7">
        <v>2017</v>
      </c>
      <c r="D66" s="44">
        <f t="shared" si="5"/>
        <v>0</v>
      </c>
      <c r="E66" s="44">
        <v>0</v>
      </c>
      <c r="F66" s="44">
        <v>0</v>
      </c>
      <c r="G66" s="44">
        <v>0</v>
      </c>
      <c r="H66" s="44">
        <v>0</v>
      </c>
      <c r="I66" s="85"/>
    </row>
    <row r="67" spans="1:9" s="19" customFormat="1" ht="14.25" hidden="1" customHeight="1" x14ac:dyDescent="0.25">
      <c r="A67" s="107"/>
      <c r="B67" s="140"/>
      <c r="C67" s="7">
        <v>2018</v>
      </c>
      <c r="D67" s="44">
        <f t="shared" si="5"/>
        <v>0</v>
      </c>
      <c r="E67" s="44">
        <v>0</v>
      </c>
      <c r="F67" s="44">
        <v>0</v>
      </c>
      <c r="G67" s="44">
        <v>0</v>
      </c>
      <c r="H67" s="44">
        <v>0</v>
      </c>
      <c r="I67" s="85"/>
    </row>
    <row r="68" spans="1:9" s="18" customFormat="1" ht="15.75" hidden="1" customHeight="1" x14ac:dyDescent="0.25">
      <c r="A68" s="105" t="s">
        <v>67</v>
      </c>
      <c r="B68" s="140"/>
      <c r="C68" s="17" t="s">
        <v>18</v>
      </c>
      <c r="D68" s="43">
        <f t="shared" si="4"/>
        <v>0</v>
      </c>
      <c r="E68" s="43">
        <f>SUM(E69:E71)</f>
        <v>0</v>
      </c>
      <c r="F68" s="43">
        <f>SUM(F69:F71)</f>
        <v>0</v>
      </c>
      <c r="G68" s="43">
        <v>0</v>
      </c>
      <c r="H68" s="43">
        <f>SUM(H69:H71)</f>
        <v>0</v>
      </c>
      <c r="I68" s="85"/>
    </row>
    <row r="69" spans="1:9" s="18" customFormat="1" ht="15.75" hidden="1" customHeight="1" x14ac:dyDescent="0.25">
      <c r="A69" s="106"/>
      <c r="B69" s="140"/>
      <c r="C69" s="9">
        <v>2014</v>
      </c>
      <c r="D69" s="44">
        <f t="shared" si="4"/>
        <v>0</v>
      </c>
      <c r="E69" s="49">
        <v>0</v>
      </c>
      <c r="F69" s="49">
        <v>0</v>
      </c>
      <c r="G69" s="49">
        <v>0</v>
      </c>
      <c r="H69" s="49">
        <v>0</v>
      </c>
      <c r="I69" s="85"/>
    </row>
    <row r="70" spans="1:9" s="18" customFormat="1" ht="15.75" hidden="1" customHeight="1" x14ac:dyDescent="0.25">
      <c r="A70" s="106"/>
      <c r="B70" s="140"/>
      <c r="C70" s="9">
        <v>2015</v>
      </c>
      <c r="D70" s="44">
        <f t="shared" si="4"/>
        <v>0</v>
      </c>
      <c r="E70" s="49">
        <v>0</v>
      </c>
      <c r="F70" s="49">
        <v>0</v>
      </c>
      <c r="G70" s="49">
        <v>0</v>
      </c>
      <c r="H70" s="49">
        <v>0</v>
      </c>
      <c r="I70" s="85"/>
    </row>
    <row r="71" spans="1:9" s="18" customFormat="1" ht="15.75" hidden="1" customHeight="1" x14ac:dyDescent="0.25">
      <c r="A71" s="106"/>
      <c r="B71" s="140"/>
      <c r="C71" s="9">
        <v>2016</v>
      </c>
      <c r="D71" s="49">
        <f t="shared" si="4"/>
        <v>0</v>
      </c>
      <c r="E71" s="49">
        <v>0</v>
      </c>
      <c r="F71" s="49">
        <v>0</v>
      </c>
      <c r="G71" s="49">
        <v>0</v>
      </c>
      <c r="H71" s="49">
        <v>0</v>
      </c>
      <c r="I71" s="85"/>
    </row>
    <row r="72" spans="1:9" s="18" customFormat="1" ht="15.75" hidden="1" customHeight="1" x14ac:dyDescent="0.25">
      <c r="A72" s="106"/>
      <c r="B72" s="140"/>
      <c r="C72" s="7">
        <v>2017</v>
      </c>
      <c r="D72" s="44">
        <f t="shared" si="4"/>
        <v>0</v>
      </c>
      <c r="E72" s="44">
        <v>0</v>
      </c>
      <c r="F72" s="44">
        <v>0</v>
      </c>
      <c r="G72" s="44">
        <v>0</v>
      </c>
      <c r="H72" s="44">
        <v>0</v>
      </c>
      <c r="I72" s="85"/>
    </row>
    <row r="73" spans="1:9" ht="18" hidden="1" customHeight="1" x14ac:dyDescent="0.25">
      <c r="A73" s="107"/>
      <c r="B73" s="140"/>
      <c r="C73" s="7">
        <v>2018</v>
      </c>
      <c r="D73" s="44">
        <f t="shared" si="4"/>
        <v>0</v>
      </c>
      <c r="E73" s="44">
        <v>0</v>
      </c>
      <c r="F73" s="44">
        <v>0</v>
      </c>
      <c r="G73" s="44">
        <v>0</v>
      </c>
      <c r="H73" s="44">
        <v>0</v>
      </c>
      <c r="I73" s="85"/>
    </row>
    <row r="74" spans="1:9" ht="18" hidden="1" customHeight="1" x14ac:dyDescent="0.25">
      <c r="A74" s="71"/>
      <c r="B74" s="140"/>
      <c r="C74" s="7">
        <v>2018</v>
      </c>
      <c r="D74" s="44"/>
      <c r="E74" s="44"/>
      <c r="F74" s="44"/>
      <c r="G74" s="44"/>
      <c r="H74" s="44"/>
      <c r="I74" s="58"/>
    </row>
    <row r="75" spans="1:9" ht="18" hidden="1" customHeight="1" x14ac:dyDescent="0.25">
      <c r="A75" s="72"/>
      <c r="B75" s="141"/>
      <c r="C75" s="33">
        <v>2019</v>
      </c>
      <c r="D75" s="44"/>
      <c r="E75" s="44"/>
      <c r="F75" s="44"/>
      <c r="G75" s="44"/>
      <c r="H75" s="44"/>
      <c r="I75" s="58"/>
    </row>
    <row r="76" spans="1:9" ht="24" customHeight="1" x14ac:dyDescent="0.25">
      <c r="A76" s="115" t="s">
        <v>40</v>
      </c>
      <c r="B76" s="116" t="s">
        <v>89</v>
      </c>
      <c r="C76" s="34" t="s">
        <v>103</v>
      </c>
      <c r="D76" s="36">
        <f>D79</f>
        <v>10484102</v>
      </c>
      <c r="E76" s="36">
        <v>0</v>
      </c>
      <c r="F76" s="36">
        <f>F79</f>
        <v>10379261</v>
      </c>
      <c r="G76" s="36">
        <f>G79</f>
        <v>104841</v>
      </c>
      <c r="H76" s="36">
        <v>0</v>
      </c>
      <c r="I76" s="85" t="str">
        <f t="shared" ref="I76" si="6">$I$11</f>
        <v>Администрация муниципального образования сельское поселение "село Ковран"</v>
      </c>
    </row>
    <row r="77" spans="1:9" x14ac:dyDescent="0.25">
      <c r="A77" s="115"/>
      <c r="B77" s="116"/>
      <c r="C77" s="74">
        <v>2017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85"/>
    </row>
    <row r="78" spans="1:9" ht="18.75" customHeight="1" x14ac:dyDescent="0.25">
      <c r="A78" s="115"/>
      <c r="B78" s="116"/>
      <c r="C78" s="74">
        <v>2018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85"/>
    </row>
    <row r="79" spans="1:9" x14ac:dyDescent="0.25">
      <c r="A79" s="115"/>
      <c r="B79" s="116"/>
      <c r="C79" s="8">
        <v>2019</v>
      </c>
      <c r="D79" s="36">
        <v>10484102</v>
      </c>
      <c r="E79" s="36">
        <v>0</v>
      </c>
      <c r="F79" s="36">
        <v>10379261</v>
      </c>
      <c r="G79" s="36">
        <v>104841</v>
      </c>
      <c r="H79" s="36">
        <v>0</v>
      </c>
      <c r="I79" s="85"/>
    </row>
    <row r="80" spans="1:9" ht="16.5" customHeight="1" x14ac:dyDescent="0.25">
      <c r="A80" s="115"/>
      <c r="B80" s="116"/>
      <c r="C80" s="8">
        <v>2020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85"/>
    </row>
    <row r="81" spans="1:9" s="18" customFormat="1" hidden="1" x14ac:dyDescent="0.25">
      <c r="A81" s="115"/>
      <c r="B81" s="116"/>
      <c r="C81" s="8">
        <v>2016</v>
      </c>
      <c r="D81" s="36">
        <f t="shared" ref="D81:D131" si="7">SUM(E81:H81)</f>
        <v>0</v>
      </c>
      <c r="E81" s="36">
        <f t="shared" ref="E81:F83" si="8">E87+E93+E99+E105+E111+E117+E123</f>
        <v>0</v>
      </c>
      <c r="F81" s="36">
        <f t="shared" si="8"/>
        <v>0</v>
      </c>
      <c r="G81" s="36">
        <v>0</v>
      </c>
      <c r="H81" s="36">
        <v>0</v>
      </c>
      <c r="I81" s="85"/>
    </row>
    <row r="82" spans="1:9" s="18" customFormat="1" hidden="1" x14ac:dyDescent="0.25">
      <c r="A82" s="115"/>
      <c r="B82" s="116"/>
      <c r="C82" s="8">
        <v>2017</v>
      </c>
      <c r="D82" s="36">
        <f t="shared" si="7"/>
        <v>0</v>
      </c>
      <c r="E82" s="36">
        <f t="shared" si="8"/>
        <v>0</v>
      </c>
      <c r="F82" s="36">
        <f t="shared" si="8"/>
        <v>0</v>
      </c>
      <c r="G82" s="36">
        <v>0</v>
      </c>
      <c r="H82" s="36">
        <v>0</v>
      </c>
      <c r="I82" s="85"/>
    </row>
    <row r="83" spans="1:9" s="21" customFormat="1" ht="31.5" hidden="1" customHeight="1" x14ac:dyDescent="0.25">
      <c r="A83" s="115"/>
      <c r="B83" s="116"/>
      <c r="C83" s="8">
        <v>2018</v>
      </c>
      <c r="D83" s="36">
        <f t="shared" si="7"/>
        <v>0</v>
      </c>
      <c r="E83" s="36">
        <f t="shared" si="8"/>
        <v>0</v>
      </c>
      <c r="F83" s="36">
        <f t="shared" si="8"/>
        <v>0</v>
      </c>
      <c r="G83" s="36">
        <v>0</v>
      </c>
      <c r="H83" s="36">
        <v>0</v>
      </c>
      <c r="I83" s="85"/>
    </row>
    <row r="84" spans="1:9" s="20" customFormat="1" ht="15.75" hidden="1" customHeight="1" x14ac:dyDescent="0.25">
      <c r="A84" s="86" t="s">
        <v>41</v>
      </c>
      <c r="B84" s="90" t="s">
        <v>22</v>
      </c>
      <c r="C84" s="17" t="s">
        <v>18</v>
      </c>
      <c r="D84" s="43">
        <f t="shared" si="7"/>
        <v>0</v>
      </c>
      <c r="E84" s="43">
        <f>SUM(E85:E87)</f>
        <v>0</v>
      </c>
      <c r="F84" s="43">
        <f>SUM(F85:F87)</f>
        <v>0</v>
      </c>
      <c r="G84" s="43">
        <v>0</v>
      </c>
      <c r="H84" s="43">
        <f>SUM(H85:H87)</f>
        <v>0</v>
      </c>
      <c r="I84" s="85"/>
    </row>
    <row r="85" spans="1:9" s="20" customFormat="1" ht="15.75" hidden="1" customHeight="1" x14ac:dyDescent="0.25">
      <c r="A85" s="87"/>
      <c r="B85" s="91"/>
      <c r="C85" s="7">
        <v>2014</v>
      </c>
      <c r="D85" s="44">
        <f t="shared" si="7"/>
        <v>0</v>
      </c>
      <c r="E85" s="44">
        <v>0</v>
      </c>
      <c r="F85" s="44">
        <v>0</v>
      </c>
      <c r="G85" s="44">
        <v>0</v>
      </c>
      <c r="H85" s="44">
        <v>0</v>
      </c>
      <c r="I85" s="85"/>
    </row>
    <row r="86" spans="1:9" s="20" customFormat="1" ht="15.75" hidden="1" customHeight="1" x14ac:dyDescent="0.25">
      <c r="A86" s="87"/>
      <c r="B86" s="91"/>
      <c r="C86" s="7">
        <v>2015</v>
      </c>
      <c r="D86" s="44">
        <f t="shared" si="7"/>
        <v>0</v>
      </c>
      <c r="E86" s="44">
        <v>0</v>
      </c>
      <c r="F86" s="44">
        <v>0</v>
      </c>
      <c r="G86" s="44">
        <v>0</v>
      </c>
      <c r="H86" s="44">
        <v>0</v>
      </c>
      <c r="I86" s="85"/>
    </row>
    <row r="87" spans="1:9" s="20" customFormat="1" ht="15.75" hidden="1" customHeight="1" x14ac:dyDescent="0.25">
      <c r="A87" s="87"/>
      <c r="B87" s="91"/>
      <c r="C87" s="7">
        <v>2016</v>
      </c>
      <c r="D87" s="44">
        <f t="shared" si="7"/>
        <v>0</v>
      </c>
      <c r="E87" s="44">
        <v>0</v>
      </c>
      <c r="F87" s="44">
        <v>0</v>
      </c>
      <c r="G87" s="44">
        <v>0</v>
      </c>
      <c r="H87" s="44">
        <v>0</v>
      </c>
      <c r="I87" s="85"/>
    </row>
    <row r="88" spans="1:9" s="20" customFormat="1" ht="15.75" hidden="1" customHeight="1" x14ac:dyDescent="0.25">
      <c r="A88" s="87"/>
      <c r="B88" s="91"/>
      <c r="C88" s="7">
        <v>2017</v>
      </c>
      <c r="D88" s="44">
        <f t="shared" si="7"/>
        <v>0</v>
      </c>
      <c r="E88" s="44">
        <f>SUM(F88:I88)</f>
        <v>0</v>
      </c>
      <c r="F88" s="44">
        <v>0</v>
      </c>
      <c r="G88" s="44">
        <v>0</v>
      </c>
      <c r="H88" s="44">
        <f>SUM(I87:L87)</f>
        <v>0</v>
      </c>
      <c r="I88" s="85"/>
    </row>
    <row r="89" spans="1:9" s="21" customFormat="1" ht="15.75" hidden="1" customHeight="1" x14ac:dyDescent="0.25">
      <c r="A89" s="88"/>
      <c r="B89" s="92"/>
      <c r="C89" s="7">
        <v>2018</v>
      </c>
      <c r="D89" s="44">
        <f t="shared" si="7"/>
        <v>0</v>
      </c>
      <c r="E89" s="44">
        <f>SUM(F89:I89)</f>
        <v>0</v>
      </c>
      <c r="F89" s="44">
        <f>SUM(G88:J88)</f>
        <v>0</v>
      </c>
      <c r="G89" s="44">
        <v>0</v>
      </c>
      <c r="H89" s="44">
        <f>SUM(I88:L88)</f>
        <v>0</v>
      </c>
      <c r="I89" s="85"/>
    </row>
    <row r="90" spans="1:9" s="20" customFormat="1" ht="15.75" hidden="1" customHeight="1" x14ac:dyDescent="0.25">
      <c r="A90" s="86" t="s">
        <v>42</v>
      </c>
      <c r="B90" s="111" t="s">
        <v>19</v>
      </c>
      <c r="C90" s="17" t="s">
        <v>18</v>
      </c>
      <c r="D90" s="43">
        <f t="shared" si="7"/>
        <v>0</v>
      </c>
      <c r="E90" s="43">
        <f>SUM(E91:E93)</f>
        <v>0</v>
      </c>
      <c r="F90" s="43">
        <f>SUM(F91:F93)</f>
        <v>0</v>
      </c>
      <c r="G90" s="43">
        <v>0</v>
      </c>
      <c r="H90" s="43">
        <f>SUM(H91:H93)</f>
        <v>0</v>
      </c>
      <c r="I90" s="85"/>
    </row>
    <row r="91" spans="1:9" s="20" customFormat="1" ht="15.75" hidden="1" customHeight="1" x14ac:dyDescent="0.25">
      <c r="A91" s="87"/>
      <c r="B91" s="111"/>
      <c r="C91" s="7">
        <v>2014</v>
      </c>
      <c r="D91" s="44">
        <f t="shared" si="7"/>
        <v>0</v>
      </c>
      <c r="E91" s="44">
        <v>0</v>
      </c>
      <c r="F91" s="44">
        <v>0</v>
      </c>
      <c r="G91" s="44">
        <v>0</v>
      </c>
      <c r="H91" s="44">
        <v>0</v>
      </c>
      <c r="I91" s="85"/>
    </row>
    <row r="92" spans="1:9" s="20" customFormat="1" ht="15.75" hidden="1" customHeight="1" x14ac:dyDescent="0.25">
      <c r="A92" s="87"/>
      <c r="B92" s="111"/>
      <c r="C92" s="7">
        <v>2015</v>
      </c>
      <c r="D92" s="44">
        <f t="shared" si="7"/>
        <v>0</v>
      </c>
      <c r="E92" s="44">
        <v>0</v>
      </c>
      <c r="F92" s="44">
        <v>0</v>
      </c>
      <c r="G92" s="44">
        <v>0</v>
      </c>
      <c r="H92" s="44">
        <v>0</v>
      </c>
      <c r="I92" s="85"/>
    </row>
    <row r="93" spans="1:9" s="20" customFormat="1" ht="15.75" hidden="1" customHeight="1" x14ac:dyDescent="0.25">
      <c r="A93" s="87"/>
      <c r="B93" s="111"/>
      <c r="C93" s="7">
        <v>2016</v>
      </c>
      <c r="D93" s="44">
        <f t="shared" si="7"/>
        <v>0</v>
      </c>
      <c r="E93" s="44">
        <v>0</v>
      </c>
      <c r="F93" s="44">
        <v>0</v>
      </c>
      <c r="G93" s="44">
        <v>0</v>
      </c>
      <c r="H93" s="44">
        <v>0</v>
      </c>
      <c r="I93" s="85"/>
    </row>
    <row r="94" spans="1:9" s="20" customFormat="1" ht="15.75" hidden="1" customHeight="1" x14ac:dyDescent="0.25">
      <c r="A94" s="87"/>
      <c r="B94" s="111"/>
      <c r="C94" s="7">
        <v>2017</v>
      </c>
      <c r="D94" s="44">
        <f t="shared" si="7"/>
        <v>0</v>
      </c>
      <c r="E94" s="44">
        <f>SUM(F94:I94)</f>
        <v>0</v>
      </c>
      <c r="F94" s="44">
        <v>0</v>
      </c>
      <c r="G94" s="44">
        <v>0</v>
      </c>
      <c r="H94" s="44">
        <f>SUM(I93:L93)</f>
        <v>0</v>
      </c>
      <c r="I94" s="85"/>
    </row>
    <row r="95" spans="1:9" s="21" customFormat="1" ht="15.75" hidden="1" customHeight="1" x14ac:dyDescent="0.25">
      <c r="A95" s="88"/>
      <c r="B95" s="111"/>
      <c r="C95" s="7">
        <v>2018</v>
      </c>
      <c r="D95" s="44">
        <f t="shared" si="7"/>
        <v>0</v>
      </c>
      <c r="E95" s="44">
        <f>SUM(F95:I95)</f>
        <v>0</v>
      </c>
      <c r="F95" s="44">
        <v>0</v>
      </c>
      <c r="G95" s="44">
        <v>0</v>
      </c>
      <c r="H95" s="44">
        <f>SUM(I94:L94)</f>
        <v>0</v>
      </c>
      <c r="I95" s="85"/>
    </row>
    <row r="96" spans="1:9" s="20" customFormat="1" ht="15.75" hidden="1" customHeight="1" x14ac:dyDescent="0.25">
      <c r="A96" s="86" t="s">
        <v>43</v>
      </c>
      <c r="B96" s="90" t="s">
        <v>21</v>
      </c>
      <c r="C96" s="17" t="s">
        <v>18</v>
      </c>
      <c r="D96" s="43">
        <f t="shared" si="7"/>
        <v>0</v>
      </c>
      <c r="E96" s="43">
        <v>0</v>
      </c>
      <c r="F96" s="43">
        <f>SUM(F97:F99)</f>
        <v>0</v>
      </c>
      <c r="G96" s="43">
        <v>0</v>
      </c>
      <c r="H96" s="43">
        <f>SUM(H97:H99)</f>
        <v>0</v>
      </c>
      <c r="I96" s="85"/>
    </row>
    <row r="97" spans="1:9" s="20" customFormat="1" ht="15.75" hidden="1" customHeight="1" x14ac:dyDescent="0.25">
      <c r="A97" s="87"/>
      <c r="B97" s="91"/>
      <c r="C97" s="7">
        <v>2014</v>
      </c>
      <c r="D97" s="44">
        <f t="shared" si="7"/>
        <v>0</v>
      </c>
      <c r="E97" s="44">
        <v>0</v>
      </c>
      <c r="F97" s="44">
        <v>0</v>
      </c>
      <c r="G97" s="44">
        <v>0</v>
      </c>
      <c r="H97" s="44">
        <v>0</v>
      </c>
      <c r="I97" s="85"/>
    </row>
    <row r="98" spans="1:9" s="20" customFormat="1" ht="15.75" hidden="1" customHeight="1" x14ac:dyDescent="0.25">
      <c r="A98" s="87"/>
      <c r="B98" s="91"/>
      <c r="C98" s="7">
        <v>2015</v>
      </c>
      <c r="D98" s="44">
        <f t="shared" si="7"/>
        <v>0</v>
      </c>
      <c r="E98" s="44">
        <v>0</v>
      </c>
      <c r="F98" s="44">
        <v>0</v>
      </c>
      <c r="G98" s="44">
        <v>0</v>
      </c>
      <c r="H98" s="44">
        <v>0</v>
      </c>
      <c r="I98" s="85"/>
    </row>
    <row r="99" spans="1:9" s="20" customFormat="1" ht="15.75" hidden="1" customHeight="1" x14ac:dyDescent="0.25">
      <c r="A99" s="87"/>
      <c r="B99" s="91"/>
      <c r="C99" s="7">
        <v>2016</v>
      </c>
      <c r="D99" s="44">
        <f t="shared" si="7"/>
        <v>0</v>
      </c>
      <c r="E99" s="44">
        <v>0</v>
      </c>
      <c r="F99" s="44">
        <v>0</v>
      </c>
      <c r="G99" s="44">
        <v>0</v>
      </c>
      <c r="H99" s="44">
        <v>0</v>
      </c>
      <c r="I99" s="85"/>
    </row>
    <row r="100" spans="1:9" s="20" customFormat="1" ht="15.75" hidden="1" customHeight="1" x14ac:dyDescent="0.25">
      <c r="A100" s="87"/>
      <c r="B100" s="91"/>
      <c r="C100" s="7">
        <v>2017</v>
      </c>
      <c r="D100" s="44">
        <f t="shared" si="7"/>
        <v>0</v>
      </c>
      <c r="E100" s="44">
        <v>0</v>
      </c>
      <c r="F100" s="44">
        <v>0</v>
      </c>
      <c r="G100" s="44">
        <v>0</v>
      </c>
      <c r="H100" s="44">
        <v>0</v>
      </c>
      <c r="I100" s="85"/>
    </row>
    <row r="101" spans="1:9" s="21" customFormat="1" ht="15.75" hidden="1" customHeight="1" x14ac:dyDescent="0.25">
      <c r="A101" s="88"/>
      <c r="B101" s="92"/>
      <c r="C101" s="7">
        <v>2018</v>
      </c>
      <c r="D101" s="44">
        <f t="shared" si="7"/>
        <v>0</v>
      </c>
      <c r="E101" s="44">
        <v>0</v>
      </c>
      <c r="F101" s="44">
        <v>0</v>
      </c>
      <c r="G101" s="44">
        <v>0</v>
      </c>
      <c r="H101" s="44">
        <v>0</v>
      </c>
      <c r="I101" s="85"/>
    </row>
    <row r="102" spans="1:9" s="20" customFormat="1" ht="15.75" hidden="1" customHeight="1" x14ac:dyDescent="0.25">
      <c r="A102" s="86" t="s">
        <v>44</v>
      </c>
      <c r="B102" s="90" t="s">
        <v>17</v>
      </c>
      <c r="C102" s="17" t="s">
        <v>18</v>
      </c>
      <c r="D102" s="43">
        <f t="shared" si="7"/>
        <v>0</v>
      </c>
      <c r="E102" s="43">
        <f>SUM(E103:E105)</f>
        <v>0</v>
      </c>
      <c r="F102" s="43">
        <f>SUM(F103:F105)</f>
        <v>0</v>
      </c>
      <c r="G102" s="43">
        <v>0</v>
      </c>
      <c r="H102" s="43">
        <f>SUM(H103:H105)</f>
        <v>0</v>
      </c>
      <c r="I102" s="85"/>
    </row>
    <row r="103" spans="1:9" s="20" customFormat="1" ht="15.75" hidden="1" customHeight="1" x14ac:dyDescent="0.25">
      <c r="A103" s="87"/>
      <c r="B103" s="91"/>
      <c r="C103" s="7">
        <v>2014</v>
      </c>
      <c r="D103" s="44">
        <f t="shared" si="7"/>
        <v>0</v>
      </c>
      <c r="E103" s="44">
        <v>0</v>
      </c>
      <c r="F103" s="44">
        <v>0</v>
      </c>
      <c r="G103" s="44">
        <v>0</v>
      </c>
      <c r="H103" s="44">
        <v>0</v>
      </c>
      <c r="I103" s="85"/>
    </row>
    <row r="104" spans="1:9" s="20" customFormat="1" ht="15.75" hidden="1" customHeight="1" x14ac:dyDescent="0.25">
      <c r="A104" s="87"/>
      <c r="B104" s="91"/>
      <c r="C104" s="7">
        <v>2015</v>
      </c>
      <c r="D104" s="44">
        <f t="shared" si="7"/>
        <v>0</v>
      </c>
      <c r="E104" s="44">
        <v>0</v>
      </c>
      <c r="F104" s="44">
        <v>0</v>
      </c>
      <c r="G104" s="44">
        <v>0</v>
      </c>
      <c r="H104" s="44">
        <v>0</v>
      </c>
      <c r="I104" s="85"/>
    </row>
    <row r="105" spans="1:9" s="20" customFormat="1" ht="15.75" hidden="1" customHeight="1" x14ac:dyDescent="0.25">
      <c r="A105" s="87"/>
      <c r="B105" s="91"/>
      <c r="C105" s="7">
        <v>2016</v>
      </c>
      <c r="D105" s="44">
        <f t="shared" si="7"/>
        <v>0</v>
      </c>
      <c r="E105" s="44">
        <v>0</v>
      </c>
      <c r="F105" s="44">
        <v>0</v>
      </c>
      <c r="G105" s="44">
        <v>0</v>
      </c>
      <c r="H105" s="44">
        <v>0</v>
      </c>
      <c r="I105" s="85"/>
    </row>
    <row r="106" spans="1:9" s="20" customFormat="1" ht="15.75" hidden="1" customHeight="1" x14ac:dyDescent="0.25">
      <c r="A106" s="87"/>
      <c r="B106" s="91"/>
      <c r="C106" s="7">
        <v>2017</v>
      </c>
      <c r="D106" s="44">
        <f t="shared" si="7"/>
        <v>0</v>
      </c>
      <c r="E106" s="44">
        <v>0</v>
      </c>
      <c r="F106" s="44">
        <v>0</v>
      </c>
      <c r="G106" s="44">
        <v>0</v>
      </c>
      <c r="H106" s="44">
        <v>0</v>
      </c>
      <c r="I106" s="85"/>
    </row>
    <row r="107" spans="1:9" s="21" customFormat="1" ht="15.75" hidden="1" customHeight="1" x14ac:dyDescent="0.25">
      <c r="A107" s="88"/>
      <c r="B107" s="92"/>
      <c r="C107" s="7">
        <v>2018</v>
      </c>
      <c r="D107" s="44">
        <f t="shared" si="7"/>
        <v>0</v>
      </c>
      <c r="E107" s="44">
        <v>0</v>
      </c>
      <c r="F107" s="44">
        <v>0</v>
      </c>
      <c r="G107" s="44">
        <v>0</v>
      </c>
      <c r="H107" s="44">
        <v>0</v>
      </c>
      <c r="I107" s="85"/>
    </row>
    <row r="108" spans="1:9" s="20" customFormat="1" ht="15.75" hidden="1" customHeight="1" x14ac:dyDescent="0.25">
      <c r="A108" s="86" t="s">
        <v>45</v>
      </c>
      <c r="B108" s="90" t="s">
        <v>16</v>
      </c>
      <c r="C108" s="17" t="s">
        <v>18</v>
      </c>
      <c r="D108" s="43">
        <f t="shared" si="7"/>
        <v>0</v>
      </c>
      <c r="E108" s="43">
        <f>SUM(E109:E111)</f>
        <v>0</v>
      </c>
      <c r="F108" s="43">
        <f>SUM(F109:F111)</f>
        <v>0</v>
      </c>
      <c r="G108" s="43">
        <v>0</v>
      </c>
      <c r="H108" s="43">
        <f>SUM(H109:H111)</f>
        <v>0</v>
      </c>
      <c r="I108" s="85"/>
    </row>
    <row r="109" spans="1:9" s="20" customFormat="1" ht="15.75" hidden="1" customHeight="1" x14ac:dyDescent="0.25">
      <c r="A109" s="87"/>
      <c r="B109" s="91"/>
      <c r="C109" s="7">
        <v>2014</v>
      </c>
      <c r="D109" s="44">
        <f t="shared" si="7"/>
        <v>0</v>
      </c>
      <c r="E109" s="44">
        <v>0</v>
      </c>
      <c r="F109" s="44">
        <v>0</v>
      </c>
      <c r="G109" s="44">
        <v>0</v>
      </c>
      <c r="H109" s="44">
        <v>0</v>
      </c>
      <c r="I109" s="85"/>
    </row>
    <row r="110" spans="1:9" s="20" customFormat="1" ht="16.5" hidden="1" customHeight="1" x14ac:dyDescent="0.25">
      <c r="A110" s="87"/>
      <c r="B110" s="91"/>
      <c r="C110" s="7">
        <v>2015</v>
      </c>
      <c r="D110" s="44">
        <f t="shared" si="7"/>
        <v>0</v>
      </c>
      <c r="E110" s="44">
        <v>0</v>
      </c>
      <c r="F110" s="44">
        <v>0</v>
      </c>
      <c r="G110" s="44">
        <v>0</v>
      </c>
      <c r="H110" s="44">
        <v>0</v>
      </c>
      <c r="I110" s="85"/>
    </row>
    <row r="111" spans="1:9" s="20" customFormat="1" ht="15.75" hidden="1" customHeight="1" x14ac:dyDescent="0.25">
      <c r="A111" s="87"/>
      <c r="B111" s="91"/>
      <c r="C111" s="9">
        <v>2016</v>
      </c>
      <c r="D111" s="49">
        <f t="shared" si="7"/>
        <v>0</v>
      </c>
      <c r="E111" s="49">
        <v>0</v>
      </c>
      <c r="F111" s="49">
        <v>0</v>
      </c>
      <c r="G111" s="49">
        <v>0</v>
      </c>
      <c r="H111" s="49">
        <v>0</v>
      </c>
      <c r="I111" s="85"/>
    </row>
    <row r="112" spans="1:9" s="20" customFormat="1" ht="15.75" hidden="1" customHeight="1" x14ac:dyDescent="0.25">
      <c r="A112" s="87"/>
      <c r="B112" s="91"/>
      <c r="C112" s="7">
        <v>2017</v>
      </c>
      <c r="D112" s="44">
        <f t="shared" si="7"/>
        <v>0</v>
      </c>
      <c r="E112" s="44">
        <v>0</v>
      </c>
      <c r="F112" s="44">
        <v>0</v>
      </c>
      <c r="G112" s="44">
        <v>0</v>
      </c>
      <c r="H112" s="44">
        <v>0</v>
      </c>
      <c r="I112" s="85"/>
    </row>
    <row r="113" spans="1:9" s="20" customFormat="1" ht="15.75" hidden="1" customHeight="1" x14ac:dyDescent="0.25">
      <c r="A113" s="88"/>
      <c r="B113" s="92"/>
      <c r="C113" s="7">
        <v>2018</v>
      </c>
      <c r="D113" s="44">
        <f t="shared" si="7"/>
        <v>0</v>
      </c>
      <c r="E113" s="44">
        <v>0</v>
      </c>
      <c r="F113" s="44">
        <v>0</v>
      </c>
      <c r="G113" s="44">
        <v>0</v>
      </c>
      <c r="H113" s="44">
        <v>0</v>
      </c>
      <c r="I113" s="85"/>
    </row>
    <row r="114" spans="1:9" s="20" customFormat="1" ht="15.75" hidden="1" customHeight="1" x14ac:dyDescent="0.25">
      <c r="A114" s="86" t="s">
        <v>46</v>
      </c>
      <c r="B114" s="108" t="s">
        <v>20</v>
      </c>
      <c r="C114" s="17" t="s">
        <v>18</v>
      </c>
      <c r="D114" s="43">
        <f t="shared" ref="D114:D119" si="9">SUM(E114:H114)</f>
        <v>0</v>
      </c>
      <c r="E114" s="43">
        <f>SUM(E115:E117)</f>
        <v>0</v>
      </c>
      <c r="F114" s="43">
        <f>SUM(F115:F117)</f>
        <v>0</v>
      </c>
      <c r="G114" s="43">
        <v>0</v>
      </c>
      <c r="H114" s="43">
        <f>SUM(H115:H117)</f>
        <v>0</v>
      </c>
      <c r="I114" s="85"/>
    </row>
    <row r="115" spans="1:9" s="20" customFormat="1" ht="15.75" hidden="1" customHeight="1" x14ac:dyDescent="0.25">
      <c r="A115" s="87"/>
      <c r="B115" s="109"/>
      <c r="C115" s="7">
        <v>2014</v>
      </c>
      <c r="D115" s="44">
        <f t="shared" si="9"/>
        <v>0</v>
      </c>
      <c r="E115" s="44">
        <v>0</v>
      </c>
      <c r="F115" s="44">
        <v>0</v>
      </c>
      <c r="G115" s="44">
        <v>0</v>
      </c>
      <c r="H115" s="44">
        <v>0</v>
      </c>
      <c r="I115" s="85"/>
    </row>
    <row r="116" spans="1:9" s="20" customFormat="1" ht="15.75" hidden="1" customHeight="1" x14ac:dyDescent="0.25">
      <c r="A116" s="87"/>
      <c r="B116" s="109"/>
      <c r="C116" s="7">
        <v>2015</v>
      </c>
      <c r="D116" s="44">
        <f t="shared" si="9"/>
        <v>0</v>
      </c>
      <c r="E116" s="44">
        <v>0</v>
      </c>
      <c r="F116" s="44">
        <v>0</v>
      </c>
      <c r="G116" s="44">
        <v>0</v>
      </c>
      <c r="H116" s="44">
        <v>0</v>
      </c>
      <c r="I116" s="85"/>
    </row>
    <row r="117" spans="1:9" s="20" customFormat="1" ht="15.75" hidden="1" customHeight="1" x14ac:dyDescent="0.25">
      <c r="A117" s="87"/>
      <c r="B117" s="109"/>
      <c r="C117" s="9">
        <v>2016</v>
      </c>
      <c r="D117" s="49">
        <f t="shared" si="9"/>
        <v>0</v>
      </c>
      <c r="E117" s="49">
        <v>0</v>
      </c>
      <c r="F117" s="49">
        <v>0</v>
      </c>
      <c r="G117" s="49">
        <v>0</v>
      </c>
      <c r="H117" s="49">
        <v>0</v>
      </c>
      <c r="I117" s="85"/>
    </row>
    <row r="118" spans="1:9" s="20" customFormat="1" ht="15.75" hidden="1" customHeight="1" x14ac:dyDescent="0.25">
      <c r="A118" s="87"/>
      <c r="B118" s="109"/>
      <c r="C118" s="7">
        <v>2017</v>
      </c>
      <c r="D118" s="44">
        <f t="shared" si="9"/>
        <v>0</v>
      </c>
      <c r="E118" s="44">
        <v>0</v>
      </c>
      <c r="F118" s="44">
        <v>0</v>
      </c>
      <c r="G118" s="44">
        <v>0</v>
      </c>
      <c r="H118" s="44">
        <v>0</v>
      </c>
      <c r="I118" s="85"/>
    </row>
    <row r="119" spans="1:9" s="21" customFormat="1" ht="14.25" hidden="1" customHeight="1" x14ac:dyDescent="0.25">
      <c r="A119" s="88"/>
      <c r="B119" s="110"/>
      <c r="C119" s="7">
        <v>2018</v>
      </c>
      <c r="D119" s="44">
        <f t="shared" si="9"/>
        <v>0</v>
      </c>
      <c r="E119" s="44">
        <v>0</v>
      </c>
      <c r="F119" s="44">
        <v>0</v>
      </c>
      <c r="G119" s="44">
        <v>0</v>
      </c>
      <c r="H119" s="44">
        <v>0</v>
      </c>
      <c r="I119" s="85"/>
    </row>
    <row r="120" spans="1:9" s="20" customFormat="1" ht="15.75" hidden="1" customHeight="1" x14ac:dyDescent="0.25">
      <c r="A120" s="105" t="s">
        <v>47</v>
      </c>
      <c r="B120" s="108" t="s">
        <v>24</v>
      </c>
      <c r="C120" s="17" t="s">
        <v>18</v>
      </c>
      <c r="D120" s="43">
        <f t="shared" ref="D120:D125" si="10">SUM(E120:H120)</f>
        <v>0</v>
      </c>
      <c r="E120" s="43">
        <f>SUM(E121:E123)</f>
        <v>0</v>
      </c>
      <c r="F120" s="43">
        <f>SUM(F121:F123)</f>
        <v>0</v>
      </c>
      <c r="G120" s="43">
        <v>0</v>
      </c>
      <c r="H120" s="43">
        <f>SUM(H121:H123)</f>
        <v>0</v>
      </c>
      <c r="I120" s="85"/>
    </row>
    <row r="121" spans="1:9" s="20" customFormat="1" ht="15.75" hidden="1" customHeight="1" x14ac:dyDescent="0.25">
      <c r="A121" s="106"/>
      <c r="B121" s="109"/>
      <c r="C121" s="9">
        <v>2014</v>
      </c>
      <c r="D121" s="44">
        <f t="shared" si="10"/>
        <v>0</v>
      </c>
      <c r="E121" s="49">
        <v>0</v>
      </c>
      <c r="F121" s="49">
        <v>0</v>
      </c>
      <c r="G121" s="49">
        <v>0</v>
      </c>
      <c r="H121" s="49">
        <v>0</v>
      </c>
      <c r="I121" s="85"/>
    </row>
    <row r="122" spans="1:9" s="20" customFormat="1" ht="15.75" hidden="1" customHeight="1" x14ac:dyDescent="0.25">
      <c r="A122" s="106"/>
      <c r="B122" s="109"/>
      <c r="C122" s="9">
        <v>2015</v>
      </c>
      <c r="D122" s="44">
        <f t="shared" si="10"/>
        <v>0</v>
      </c>
      <c r="E122" s="49">
        <v>0</v>
      </c>
      <c r="F122" s="49">
        <v>0</v>
      </c>
      <c r="G122" s="49">
        <v>0</v>
      </c>
      <c r="H122" s="49">
        <v>0</v>
      </c>
      <c r="I122" s="85"/>
    </row>
    <row r="123" spans="1:9" s="20" customFormat="1" ht="15.75" hidden="1" customHeight="1" x14ac:dyDescent="0.25">
      <c r="A123" s="106"/>
      <c r="B123" s="109"/>
      <c r="C123" s="9">
        <v>2016</v>
      </c>
      <c r="D123" s="49">
        <f t="shared" si="10"/>
        <v>0</v>
      </c>
      <c r="E123" s="49">
        <v>0</v>
      </c>
      <c r="F123" s="49">
        <v>0</v>
      </c>
      <c r="G123" s="49">
        <v>0</v>
      </c>
      <c r="H123" s="49">
        <v>0</v>
      </c>
      <c r="I123" s="85"/>
    </row>
    <row r="124" spans="1:9" s="20" customFormat="1" ht="15.75" hidden="1" customHeight="1" x14ac:dyDescent="0.25">
      <c r="A124" s="106"/>
      <c r="B124" s="109"/>
      <c r="C124" s="7">
        <v>2017</v>
      </c>
      <c r="D124" s="44">
        <f t="shared" si="10"/>
        <v>0</v>
      </c>
      <c r="E124" s="44">
        <v>0</v>
      </c>
      <c r="F124" s="44">
        <v>0</v>
      </c>
      <c r="G124" s="44">
        <v>0</v>
      </c>
      <c r="H124" s="44">
        <v>0</v>
      </c>
      <c r="I124" s="85"/>
    </row>
    <row r="125" spans="1:9" s="22" customFormat="1" ht="17.25" hidden="1" customHeight="1" x14ac:dyDescent="0.25">
      <c r="A125" s="107"/>
      <c r="B125" s="110"/>
      <c r="C125" s="7">
        <v>2018</v>
      </c>
      <c r="D125" s="44">
        <f t="shared" si="10"/>
        <v>0</v>
      </c>
      <c r="E125" s="44">
        <v>0</v>
      </c>
      <c r="F125" s="44">
        <v>0</v>
      </c>
      <c r="G125" s="44">
        <v>0</v>
      </c>
      <c r="H125" s="44">
        <v>0</v>
      </c>
      <c r="I125" s="85"/>
    </row>
    <row r="126" spans="1:9" s="22" customFormat="1" ht="17.25" hidden="1" customHeight="1" x14ac:dyDescent="0.25">
      <c r="A126" s="60"/>
      <c r="B126" s="57"/>
      <c r="C126" s="7"/>
      <c r="D126" s="44"/>
      <c r="E126" s="44"/>
      <c r="F126" s="44"/>
      <c r="G126" s="44"/>
      <c r="H126" s="44"/>
      <c r="I126" s="58"/>
    </row>
    <row r="127" spans="1:9" s="22" customFormat="1" ht="31.5" x14ac:dyDescent="0.25">
      <c r="A127" s="115" t="s">
        <v>48</v>
      </c>
      <c r="B127" s="116" t="s">
        <v>91</v>
      </c>
      <c r="C127" s="34" t="s">
        <v>103</v>
      </c>
      <c r="D127" s="36">
        <f>D130</f>
        <v>0</v>
      </c>
      <c r="E127" s="36">
        <f>SUM(E128:E131)</f>
        <v>0</v>
      </c>
      <c r="F127" s="36">
        <f>F130</f>
        <v>0</v>
      </c>
      <c r="G127" s="36">
        <f>G130</f>
        <v>0</v>
      </c>
      <c r="H127" s="36">
        <f>SUM(H128:H133)</f>
        <v>0</v>
      </c>
      <c r="I127" s="85" t="str">
        <f t="shared" ref="I127" si="11">$I$11</f>
        <v>Администрация муниципального образования сельское поселение "село Ковран"</v>
      </c>
    </row>
    <row r="128" spans="1:9" s="22" customFormat="1" x14ac:dyDescent="0.25">
      <c r="A128" s="115"/>
      <c r="B128" s="116"/>
      <c r="C128" s="8">
        <v>2017</v>
      </c>
      <c r="D128" s="36">
        <f t="shared" si="7"/>
        <v>0</v>
      </c>
      <c r="E128" s="36">
        <f>E141+E147+E153+E159+E171+E135+E165</f>
        <v>0</v>
      </c>
      <c r="F128" s="36">
        <f>F141+F147+F153+F159+F171+F135+F165</f>
        <v>0</v>
      </c>
      <c r="G128" s="36">
        <v>0</v>
      </c>
      <c r="H128" s="36">
        <f>H141+H147+H153+H159+H171+H135+H165</f>
        <v>0</v>
      </c>
      <c r="I128" s="85"/>
    </row>
    <row r="129" spans="1:9" s="22" customFormat="1" x14ac:dyDescent="0.25">
      <c r="A129" s="115"/>
      <c r="B129" s="116"/>
      <c r="C129" s="8">
        <v>2018</v>
      </c>
      <c r="D129" s="36">
        <v>0</v>
      </c>
      <c r="E129" s="36">
        <f>E142+E148+E154+E160+E172+E136+E166</f>
        <v>0</v>
      </c>
      <c r="F129" s="36">
        <v>0</v>
      </c>
      <c r="G129" s="36">
        <v>0</v>
      </c>
      <c r="H129" s="36">
        <f>H142+H148+H154+H160+H172+H136+H166</f>
        <v>0</v>
      </c>
      <c r="I129" s="85"/>
    </row>
    <row r="130" spans="1:9" s="22" customFormat="1" x14ac:dyDescent="0.25">
      <c r="A130" s="115"/>
      <c r="B130" s="116"/>
      <c r="C130" s="8">
        <v>2019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85"/>
    </row>
    <row r="131" spans="1:9" s="18" customFormat="1" x14ac:dyDescent="0.25">
      <c r="A131" s="115"/>
      <c r="B131" s="116"/>
      <c r="C131" s="8">
        <v>2020</v>
      </c>
      <c r="D131" s="36">
        <f t="shared" si="7"/>
        <v>0</v>
      </c>
      <c r="E131" s="36">
        <f t="shared" ref="E131:F133" si="12">E143+E149+E155+E161+E173+E137+E167</f>
        <v>0</v>
      </c>
      <c r="F131" s="36">
        <f t="shared" si="12"/>
        <v>0</v>
      </c>
      <c r="G131" s="36">
        <v>0</v>
      </c>
      <c r="H131" s="36">
        <f t="shared" ref="H131:H133" si="13">H143+H149+H155+H161+H173+H137+H167</f>
        <v>0</v>
      </c>
      <c r="I131" s="85"/>
    </row>
    <row r="132" spans="1:9" s="18" customFormat="1" hidden="1" x14ac:dyDescent="0.25">
      <c r="A132" s="115"/>
      <c r="B132" s="116"/>
      <c r="C132" s="8">
        <v>2017</v>
      </c>
      <c r="D132" s="36">
        <f t="shared" ref="D132:D169" si="14">SUM(E132:H132)</f>
        <v>0</v>
      </c>
      <c r="E132" s="36">
        <f t="shared" si="12"/>
        <v>0</v>
      </c>
      <c r="F132" s="36">
        <f t="shared" si="12"/>
        <v>0</v>
      </c>
      <c r="G132" s="36">
        <v>0</v>
      </c>
      <c r="H132" s="36">
        <f t="shared" si="13"/>
        <v>0</v>
      </c>
      <c r="I132" s="85"/>
    </row>
    <row r="133" spans="1:9" s="21" customFormat="1" ht="20.25" hidden="1" customHeight="1" x14ac:dyDescent="0.25">
      <c r="A133" s="115"/>
      <c r="B133" s="116"/>
      <c r="C133" s="8">
        <v>2018</v>
      </c>
      <c r="D133" s="36">
        <f t="shared" si="14"/>
        <v>0</v>
      </c>
      <c r="E133" s="36">
        <f t="shared" si="12"/>
        <v>0</v>
      </c>
      <c r="F133" s="36">
        <f t="shared" si="12"/>
        <v>0</v>
      </c>
      <c r="G133" s="36">
        <v>0</v>
      </c>
      <c r="H133" s="36">
        <f t="shared" si="13"/>
        <v>0</v>
      </c>
      <c r="I133" s="85"/>
    </row>
    <row r="134" spans="1:9" s="20" customFormat="1" ht="15.75" hidden="1" customHeight="1" x14ac:dyDescent="0.25">
      <c r="A134" s="113" t="s">
        <v>49</v>
      </c>
      <c r="B134" s="90" t="s">
        <v>22</v>
      </c>
      <c r="C134" s="17" t="s">
        <v>18</v>
      </c>
      <c r="D134" s="43">
        <f t="shared" si="14"/>
        <v>0</v>
      </c>
      <c r="E134" s="43">
        <f>SUM(E135:E137)</f>
        <v>0</v>
      </c>
      <c r="F134" s="43">
        <f>SUM(F135:F137)</f>
        <v>0</v>
      </c>
      <c r="G134" s="43">
        <v>0</v>
      </c>
      <c r="H134" s="43">
        <f>SUM(H135:H137)</f>
        <v>0</v>
      </c>
      <c r="I134" s="85"/>
    </row>
    <row r="135" spans="1:9" s="20" customFormat="1" ht="15.75" hidden="1" customHeight="1" x14ac:dyDescent="0.25">
      <c r="A135" s="113"/>
      <c r="B135" s="91"/>
      <c r="C135" s="7">
        <v>2014</v>
      </c>
      <c r="D135" s="44">
        <f t="shared" si="14"/>
        <v>0</v>
      </c>
      <c r="E135" s="44">
        <v>0</v>
      </c>
      <c r="F135" s="44">
        <v>0</v>
      </c>
      <c r="G135" s="44">
        <v>0</v>
      </c>
      <c r="H135" s="44">
        <v>0</v>
      </c>
      <c r="I135" s="85"/>
    </row>
    <row r="136" spans="1:9" s="20" customFormat="1" ht="15.75" hidden="1" customHeight="1" x14ac:dyDescent="0.25">
      <c r="A136" s="113"/>
      <c r="B136" s="91"/>
      <c r="C136" s="7">
        <v>2015</v>
      </c>
      <c r="D136" s="44">
        <f t="shared" si="14"/>
        <v>0</v>
      </c>
      <c r="E136" s="44">
        <v>0</v>
      </c>
      <c r="F136" s="44">
        <v>0</v>
      </c>
      <c r="G136" s="44">
        <v>0</v>
      </c>
      <c r="H136" s="44">
        <v>0</v>
      </c>
      <c r="I136" s="85"/>
    </row>
    <row r="137" spans="1:9" s="20" customFormat="1" ht="15.75" hidden="1" customHeight="1" x14ac:dyDescent="0.25">
      <c r="A137" s="113"/>
      <c r="B137" s="91"/>
      <c r="C137" s="7">
        <v>2016</v>
      </c>
      <c r="D137" s="44">
        <f t="shared" si="14"/>
        <v>0</v>
      </c>
      <c r="E137" s="44">
        <v>0</v>
      </c>
      <c r="F137" s="44">
        <v>0</v>
      </c>
      <c r="G137" s="44">
        <v>0</v>
      </c>
      <c r="H137" s="44">
        <v>0</v>
      </c>
      <c r="I137" s="85"/>
    </row>
    <row r="138" spans="1:9" s="20" customFormat="1" ht="15.75" hidden="1" customHeight="1" x14ac:dyDescent="0.25">
      <c r="A138" s="113"/>
      <c r="B138" s="91"/>
      <c r="C138" s="7">
        <v>2017</v>
      </c>
      <c r="D138" s="44">
        <f t="shared" si="14"/>
        <v>0</v>
      </c>
      <c r="E138" s="44">
        <v>0</v>
      </c>
      <c r="F138" s="44">
        <v>0</v>
      </c>
      <c r="G138" s="44">
        <v>0</v>
      </c>
      <c r="H138" s="44">
        <f>SUM(I137:L137)</f>
        <v>0</v>
      </c>
      <c r="I138" s="85"/>
    </row>
    <row r="139" spans="1:9" s="21" customFormat="1" ht="15.75" hidden="1" customHeight="1" x14ac:dyDescent="0.25">
      <c r="A139" s="113"/>
      <c r="B139" s="92"/>
      <c r="C139" s="7">
        <v>2018</v>
      </c>
      <c r="D139" s="44">
        <f t="shared" si="14"/>
        <v>0</v>
      </c>
      <c r="E139" s="44">
        <v>0</v>
      </c>
      <c r="F139" s="44">
        <v>0</v>
      </c>
      <c r="G139" s="44">
        <v>0</v>
      </c>
      <c r="H139" s="44">
        <f>SUM(I138:L138)</f>
        <v>0</v>
      </c>
      <c r="I139" s="85"/>
    </row>
    <row r="140" spans="1:9" s="20" customFormat="1" ht="15.75" hidden="1" customHeight="1" x14ac:dyDescent="0.25">
      <c r="A140" s="86" t="s">
        <v>50</v>
      </c>
      <c r="B140" s="111" t="s">
        <v>19</v>
      </c>
      <c r="C140" s="17" t="s">
        <v>18</v>
      </c>
      <c r="D140" s="43">
        <f t="shared" si="14"/>
        <v>0</v>
      </c>
      <c r="E140" s="43">
        <f>SUM(E141:E143)</f>
        <v>0</v>
      </c>
      <c r="F140" s="43">
        <f>SUM(F141:F143)</f>
        <v>0</v>
      </c>
      <c r="G140" s="43">
        <v>0</v>
      </c>
      <c r="H140" s="43">
        <f>SUM(H141:H143)</f>
        <v>0</v>
      </c>
      <c r="I140" s="85"/>
    </row>
    <row r="141" spans="1:9" s="20" customFormat="1" ht="15.75" hidden="1" customHeight="1" x14ac:dyDescent="0.25">
      <c r="A141" s="87"/>
      <c r="B141" s="111"/>
      <c r="C141" s="7">
        <v>2014</v>
      </c>
      <c r="D141" s="44">
        <f t="shared" si="14"/>
        <v>0</v>
      </c>
      <c r="E141" s="44">
        <v>0</v>
      </c>
      <c r="F141" s="44">
        <v>0</v>
      </c>
      <c r="G141" s="44">
        <v>0</v>
      </c>
      <c r="H141" s="44">
        <v>0</v>
      </c>
      <c r="I141" s="85"/>
    </row>
    <row r="142" spans="1:9" s="20" customFormat="1" ht="15.75" hidden="1" customHeight="1" x14ac:dyDescent="0.25">
      <c r="A142" s="87"/>
      <c r="B142" s="111"/>
      <c r="C142" s="7">
        <v>2015</v>
      </c>
      <c r="D142" s="44">
        <f t="shared" si="14"/>
        <v>0</v>
      </c>
      <c r="E142" s="44">
        <v>0</v>
      </c>
      <c r="F142" s="44">
        <v>0</v>
      </c>
      <c r="G142" s="44">
        <v>0</v>
      </c>
      <c r="H142" s="44">
        <v>0</v>
      </c>
      <c r="I142" s="85"/>
    </row>
    <row r="143" spans="1:9" s="20" customFormat="1" ht="15.75" hidden="1" customHeight="1" x14ac:dyDescent="0.25">
      <c r="A143" s="87"/>
      <c r="B143" s="111"/>
      <c r="C143" s="7">
        <v>2016</v>
      </c>
      <c r="D143" s="44">
        <f t="shared" si="14"/>
        <v>0</v>
      </c>
      <c r="E143" s="44">
        <v>0</v>
      </c>
      <c r="F143" s="44">
        <v>0</v>
      </c>
      <c r="G143" s="44">
        <v>0</v>
      </c>
      <c r="H143" s="44">
        <v>0</v>
      </c>
      <c r="I143" s="85"/>
    </row>
    <row r="144" spans="1:9" s="20" customFormat="1" ht="15.75" hidden="1" customHeight="1" x14ac:dyDescent="0.25">
      <c r="A144" s="87"/>
      <c r="B144" s="111"/>
      <c r="C144" s="7">
        <v>2017</v>
      </c>
      <c r="D144" s="44">
        <f t="shared" si="14"/>
        <v>0</v>
      </c>
      <c r="E144" s="44">
        <v>0</v>
      </c>
      <c r="F144" s="44">
        <v>0</v>
      </c>
      <c r="G144" s="44">
        <v>0</v>
      </c>
      <c r="H144" s="44">
        <f>SUM(I143:L143)</f>
        <v>0</v>
      </c>
      <c r="I144" s="85"/>
    </row>
    <row r="145" spans="1:9" s="21" customFormat="1" ht="15.75" hidden="1" customHeight="1" x14ac:dyDescent="0.25">
      <c r="A145" s="88"/>
      <c r="B145" s="111"/>
      <c r="C145" s="7">
        <v>2018</v>
      </c>
      <c r="D145" s="44">
        <f t="shared" si="14"/>
        <v>0</v>
      </c>
      <c r="E145" s="44">
        <f>SUM(F145:I145)</f>
        <v>0</v>
      </c>
      <c r="F145" s="44">
        <v>0</v>
      </c>
      <c r="G145" s="44">
        <v>0</v>
      </c>
      <c r="H145" s="44">
        <f>SUM(I144:L144)</f>
        <v>0</v>
      </c>
      <c r="I145" s="85"/>
    </row>
    <row r="146" spans="1:9" s="20" customFormat="1" ht="15.75" hidden="1" customHeight="1" x14ac:dyDescent="0.25">
      <c r="A146" s="86" t="s">
        <v>51</v>
      </c>
      <c r="B146" s="90" t="s">
        <v>21</v>
      </c>
      <c r="C146" s="17" t="s">
        <v>18</v>
      </c>
      <c r="D146" s="43">
        <f t="shared" si="14"/>
        <v>0</v>
      </c>
      <c r="E146" s="43">
        <v>0</v>
      </c>
      <c r="F146" s="43">
        <f>SUM(F147:F149)</f>
        <v>0</v>
      </c>
      <c r="G146" s="43">
        <v>0</v>
      </c>
      <c r="H146" s="43">
        <f>SUM(H147:H149)</f>
        <v>0</v>
      </c>
      <c r="I146" s="85"/>
    </row>
    <row r="147" spans="1:9" s="20" customFormat="1" ht="15.75" hidden="1" customHeight="1" x14ac:dyDescent="0.25">
      <c r="A147" s="87"/>
      <c r="B147" s="91"/>
      <c r="C147" s="7">
        <v>2014</v>
      </c>
      <c r="D147" s="44">
        <f t="shared" si="14"/>
        <v>0</v>
      </c>
      <c r="E147" s="44">
        <v>0</v>
      </c>
      <c r="F147" s="44">
        <v>0</v>
      </c>
      <c r="G147" s="44">
        <v>0</v>
      </c>
      <c r="H147" s="44">
        <v>0</v>
      </c>
      <c r="I147" s="85"/>
    </row>
    <row r="148" spans="1:9" s="20" customFormat="1" ht="15.75" hidden="1" customHeight="1" x14ac:dyDescent="0.25">
      <c r="A148" s="87"/>
      <c r="B148" s="91"/>
      <c r="C148" s="7">
        <v>2015</v>
      </c>
      <c r="D148" s="44">
        <f t="shared" si="14"/>
        <v>0</v>
      </c>
      <c r="E148" s="44">
        <v>0</v>
      </c>
      <c r="F148" s="44">
        <v>0</v>
      </c>
      <c r="G148" s="44">
        <v>0</v>
      </c>
      <c r="H148" s="44">
        <v>0</v>
      </c>
      <c r="I148" s="85"/>
    </row>
    <row r="149" spans="1:9" s="20" customFormat="1" ht="15.75" hidden="1" customHeight="1" x14ac:dyDescent="0.25">
      <c r="A149" s="87"/>
      <c r="B149" s="91"/>
      <c r="C149" s="7">
        <v>2016</v>
      </c>
      <c r="D149" s="44">
        <f t="shared" si="14"/>
        <v>0</v>
      </c>
      <c r="E149" s="44">
        <v>0</v>
      </c>
      <c r="F149" s="44">
        <v>0</v>
      </c>
      <c r="G149" s="44">
        <v>0</v>
      </c>
      <c r="H149" s="44">
        <v>0</v>
      </c>
      <c r="I149" s="85"/>
    </row>
    <row r="150" spans="1:9" s="20" customFormat="1" ht="15.75" hidden="1" customHeight="1" x14ac:dyDescent="0.25">
      <c r="A150" s="87"/>
      <c r="B150" s="91"/>
      <c r="C150" s="7">
        <v>2017</v>
      </c>
      <c r="D150" s="44">
        <f t="shared" si="14"/>
        <v>0</v>
      </c>
      <c r="E150" s="44">
        <v>0</v>
      </c>
      <c r="F150" s="44">
        <v>0</v>
      </c>
      <c r="G150" s="44">
        <v>0</v>
      </c>
      <c r="H150" s="44">
        <v>0</v>
      </c>
      <c r="I150" s="85"/>
    </row>
    <row r="151" spans="1:9" s="21" customFormat="1" ht="15.75" hidden="1" customHeight="1" x14ac:dyDescent="0.25">
      <c r="A151" s="88"/>
      <c r="B151" s="92"/>
      <c r="C151" s="7">
        <v>2018</v>
      </c>
      <c r="D151" s="44">
        <f t="shared" si="14"/>
        <v>0</v>
      </c>
      <c r="E151" s="44">
        <v>0</v>
      </c>
      <c r="F151" s="44">
        <v>0</v>
      </c>
      <c r="G151" s="44">
        <v>0</v>
      </c>
      <c r="H151" s="44">
        <v>0</v>
      </c>
      <c r="I151" s="85"/>
    </row>
    <row r="152" spans="1:9" s="20" customFormat="1" ht="15.75" hidden="1" customHeight="1" x14ac:dyDescent="0.25">
      <c r="A152" s="113" t="s">
        <v>52</v>
      </c>
      <c r="B152" s="90" t="s">
        <v>17</v>
      </c>
      <c r="C152" s="17" t="s">
        <v>18</v>
      </c>
      <c r="D152" s="43">
        <f t="shared" si="14"/>
        <v>0</v>
      </c>
      <c r="E152" s="43">
        <f>SUM(E153:E155)</f>
        <v>0</v>
      </c>
      <c r="F152" s="43">
        <f>SUM(F153:F155)</f>
        <v>0</v>
      </c>
      <c r="G152" s="43">
        <v>0</v>
      </c>
      <c r="H152" s="43">
        <f>SUM(H153:H155)</f>
        <v>0</v>
      </c>
      <c r="I152" s="85"/>
    </row>
    <row r="153" spans="1:9" s="20" customFormat="1" ht="15.75" hidden="1" customHeight="1" x14ac:dyDescent="0.25">
      <c r="A153" s="113"/>
      <c r="B153" s="91"/>
      <c r="C153" s="7">
        <v>2014</v>
      </c>
      <c r="D153" s="44">
        <f t="shared" si="14"/>
        <v>0</v>
      </c>
      <c r="E153" s="44">
        <v>0</v>
      </c>
      <c r="F153" s="44">
        <v>0</v>
      </c>
      <c r="G153" s="44">
        <v>0</v>
      </c>
      <c r="H153" s="44">
        <v>0</v>
      </c>
      <c r="I153" s="85"/>
    </row>
    <row r="154" spans="1:9" s="20" customFormat="1" ht="15.75" hidden="1" customHeight="1" x14ac:dyDescent="0.25">
      <c r="A154" s="113"/>
      <c r="B154" s="91"/>
      <c r="C154" s="7">
        <v>2015</v>
      </c>
      <c r="D154" s="44">
        <f t="shared" si="14"/>
        <v>0</v>
      </c>
      <c r="E154" s="44">
        <v>0</v>
      </c>
      <c r="F154" s="44">
        <v>0</v>
      </c>
      <c r="G154" s="44">
        <v>0</v>
      </c>
      <c r="H154" s="44">
        <v>0</v>
      </c>
      <c r="I154" s="85"/>
    </row>
    <row r="155" spans="1:9" s="20" customFormat="1" ht="15.75" hidden="1" customHeight="1" x14ac:dyDescent="0.25">
      <c r="A155" s="113"/>
      <c r="B155" s="91"/>
      <c r="C155" s="7">
        <v>2016</v>
      </c>
      <c r="D155" s="44">
        <f t="shared" si="14"/>
        <v>0</v>
      </c>
      <c r="E155" s="44">
        <v>0</v>
      </c>
      <c r="F155" s="44">
        <v>0</v>
      </c>
      <c r="G155" s="44">
        <v>0</v>
      </c>
      <c r="H155" s="44">
        <v>0</v>
      </c>
      <c r="I155" s="85"/>
    </row>
    <row r="156" spans="1:9" s="20" customFormat="1" ht="15.75" hidden="1" customHeight="1" x14ac:dyDescent="0.25">
      <c r="A156" s="113"/>
      <c r="B156" s="91"/>
      <c r="C156" s="7">
        <v>2017</v>
      </c>
      <c r="D156" s="44">
        <f t="shared" si="14"/>
        <v>0</v>
      </c>
      <c r="E156" s="44">
        <v>0</v>
      </c>
      <c r="F156" s="44">
        <v>0</v>
      </c>
      <c r="G156" s="44">
        <v>0</v>
      </c>
      <c r="H156" s="44">
        <v>0</v>
      </c>
      <c r="I156" s="85"/>
    </row>
    <row r="157" spans="1:9" s="21" customFormat="1" ht="15.75" hidden="1" customHeight="1" x14ac:dyDescent="0.25">
      <c r="A157" s="113"/>
      <c r="B157" s="92"/>
      <c r="C157" s="7">
        <v>2018</v>
      </c>
      <c r="D157" s="44">
        <f t="shared" si="14"/>
        <v>0</v>
      </c>
      <c r="E157" s="44">
        <v>0</v>
      </c>
      <c r="F157" s="44">
        <v>0</v>
      </c>
      <c r="G157" s="44">
        <v>0</v>
      </c>
      <c r="H157" s="44">
        <v>0</v>
      </c>
      <c r="I157" s="85"/>
    </row>
    <row r="158" spans="1:9" s="20" customFormat="1" ht="15.75" hidden="1" customHeight="1" x14ac:dyDescent="0.25">
      <c r="A158" s="113" t="s">
        <v>53</v>
      </c>
      <c r="B158" s="90" t="s">
        <v>16</v>
      </c>
      <c r="C158" s="17" t="s">
        <v>18</v>
      </c>
      <c r="D158" s="43">
        <f t="shared" si="14"/>
        <v>0</v>
      </c>
      <c r="E158" s="43">
        <f>SUM(E159:E161)</f>
        <v>0</v>
      </c>
      <c r="F158" s="43">
        <f>SUM(F159:F161)</f>
        <v>0</v>
      </c>
      <c r="G158" s="43">
        <v>0</v>
      </c>
      <c r="H158" s="43">
        <f>SUM(H159:H161)</f>
        <v>0</v>
      </c>
      <c r="I158" s="85"/>
    </row>
    <row r="159" spans="1:9" s="20" customFormat="1" ht="15.75" hidden="1" customHeight="1" x14ac:dyDescent="0.25">
      <c r="A159" s="113"/>
      <c r="B159" s="91"/>
      <c r="C159" s="7">
        <v>2014</v>
      </c>
      <c r="D159" s="44">
        <f t="shared" si="14"/>
        <v>0</v>
      </c>
      <c r="E159" s="44">
        <v>0</v>
      </c>
      <c r="F159" s="44">
        <v>0</v>
      </c>
      <c r="G159" s="44">
        <v>0</v>
      </c>
      <c r="H159" s="44">
        <v>0</v>
      </c>
      <c r="I159" s="85"/>
    </row>
    <row r="160" spans="1:9" s="20" customFormat="1" ht="18" hidden="1" customHeight="1" x14ac:dyDescent="0.25">
      <c r="A160" s="113"/>
      <c r="B160" s="91"/>
      <c r="C160" s="7">
        <v>2015</v>
      </c>
      <c r="D160" s="44">
        <f t="shared" si="14"/>
        <v>0</v>
      </c>
      <c r="E160" s="44">
        <v>0</v>
      </c>
      <c r="F160" s="44">
        <v>0</v>
      </c>
      <c r="G160" s="44">
        <v>0</v>
      </c>
      <c r="H160" s="44">
        <v>0</v>
      </c>
      <c r="I160" s="85"/>
    </row>
    <row r="161" spans="1:9" s="20" customFormat="1" ht="15.75" hidden="1" customHeight="1" x14ac:dyDescent="0.25">
      <c r="A161" s="113"/>
      <c r="B161" s="91"/>
      <c r="C161" s="9">
        <v>2016</v>
      </c>
      <c r="D161" s="49">
        <f t="shared" si="14"/>
        <v>0</v>
      </c>
      <c r="E161" s="49">
        <v>0</v>
      </c>
      <c r="F161" s="49">
        <v>0</v>
      </c>
      <c r="G161" s="49">
        <v>0</v>
      </c>
      <c r="H161" s="49">
        <v>0</v>
      </c>
      <c r="I161" s="85"/>
    </row>
    <row r="162" spans="1:9" s="20" customFormat="1" ht="15.75" hidden="1" customHeight="1" x14ac:dyDescent="0.25">
      <c r="A162" s="113"/>
      <c r="B162" s="91"/>
      <c r="C162" s="7">
        <v>2017</v>
      </c>
      <c r="D162" s="44">
        <f t="shared" si="14"/>
        <v>0</v>
      </c>
      <c r="E162" s="44">
        <v>0</v>
      </c>
      <c r="F162" s="44">
        <v>0</v>
      </c>
      <c r="G162" s="44">
        <v>0</v>
      </c>
      <c r="H162" s="44">
        <v>0</v>
      </c>
      <c r="I162" s="85"/>
    </row>
    <row r="163" spans="1:9" s="20" customFormat="1" ht="15.75" hidden="1" customHeight="1" x14ac:dyDescent="0.25">
      <c r="A163" s="113"/>
      <c r="B163" s="92"/>
      <c r="C163" s="7">
        <v>2018</v>
      </c>
      <c r="D163" s="44">
        <f t="shared" si="14"/>
        <v>0</v>
      </c>
      <c r="E163" s="44">
        <v>0</v>
      </c>
      <c r="F163" s="44">
        <v>0</v>
      </c>
      <c r="G163" s="44">
        <v>0</v>
      </c>
      <c r="H163" s="44">
        <v>0</v>
      </c>
      <c r="I163" s="85"/>
    </row>
    <row r="164" spans="1:9" s="20" customFormat="1" ht="15.75" hidden="1" customHeight="1" x14ac:dyDescent="0.25">
      <c r="A164" s="105" t="s">
        <v>54</v>
      </c>
      <c r="B164" s="108" t="s">
        <v>20</v>
      </c>
      <c r="C164" s="17" t="s">
        <v>18</v>
      </c>
      <c r="D164" s="43">
        <f t="shared" si="14"/>
        <v>0</v>
      </c>
      <c r="E164" s="43">
        <f>SUM(E165:E167)</f>
        <v>0</v>
      </c>
      <c r="F164" s="43">
        <f>SUM(F165:F167)</f>
        <v>0</v>
      </c>
      <c r="G164" s="43">
        <v>0</v>
      </c>
      <c r="H164" s="43">
        <f>SUM(H165:H167)</f>
        <v>0</v>
      </c>
      <c r="I164" s="85"/>
    </row>
    <row r="165" spans="1:9" s="20" customFormat="1" ht="15.75" hidden="1" customHeight="1" x14ac:dyDescent="0.25">
      <c r="A165" s="106"/>
      <c r="B165" s="109"/>
      <c r="C165" s="9">
        <v>2014</v>
      </c>
      <c r="D165" s="44">
        <f t="shared" si="14"/>
        <v>0</v>
      </c>
      <c r="E165" s="49">
        <v>0</v>
      </c>
      <c r="F165" s="49">
        <v>0</v>
      </c>
      <c r="G165" s="49">
        <v>0</v>
      </c>
      <c r="H165" s="49">
        <v>0</v>
      </c>
      <c r="I165" s="85"/>
    </row>
    <row r="166" spans="1:9" s="20" customFormat="1" ht="15.75" hidden="1" customHeight="1" x14ac:dyDescent="0.25">
      <c r="A166" s="106"/>
      <c r="B166" s="109"/>
      <c r="C166" s="9">
        <v>2015</v>
      </c>
      <c r="D166" s="44">
        <f t="shared" si="14"/>
        <v>0</v>
      </c>
      <c r="E166" s="49">
        <v>0</v>
      </c>
      <c r="F166" s="49">
        <v>0</v>
      </c>
      <c r="G166" s="49">
        <v>0</v>
      </c>
      <c r="H166" s="49">
        <v>0</v>
      </c>
      <c r="I166" s="85"/>
    </row>
    <row r="167" spans="1:9" s="20" customFormat="1" ht="15.75" hidden="1" customHeight="1" x14ac:dyDescent="0.25">
      <c r="A167" s="106"/>
      <c r="B167" s="109"/>
      <c r="C167" s="9">
        <v>2016</v>
      </c>
      <c r="D167" s="49">
        <f t="shared" si="14"/>
        <v>0</v>
      </c>
      <c r="E167" s="49">
        <v>0</v>
      </c>
      <c r="F167" s="49">
        <v>0</v>
      </c>
      <c r="G167" s="49">
        <v>0</v>
      </c>
      <c r="H167" s="49">
        <v>0</v>
      </c>
      <c r="I167" s="85"/>
    </row>
    <row r="168" spans="1:9" s="20" customFormat="1" ht="15.75" hidden="1" customHeight="1" x14ac:dyDescent="0.25">
      <c r="A168" s="106"/>
      <c r="B168" s="109"/>
      <c r="C168" s="7">
        <v>2017</v>
      </c>
      <c r="D168" s="44">
        <f t="shared" si="14"/>
        <v>0</v>
      </c>
      <c r="E168" s="44">
        <v>0</v>
      </c>
      <c r="F168" s="44">
        <v>0</v>
      </c>
      <c r="G168" s="44">
        <v>0</v>
      </c>
      <c r="H168" s="44">
        <v>0</v>
      </c>
      <c r="I168" s="85"/>
    </row>
    <row r="169" spans="1:9" s="21" customFormat="1" ht="14.25" hidden="1" customHeight="1" x14ac:dyDescent="0.25">
      <c r="A169" s="107"/>
      <c r="B169" s="110"/>
      <c r="C169" s="7">
        <v>2018</v>
      </c>
      <c r="D169" s="44">
        <f t="shared" si="14"/>
        <v>0</v>
      </c>
      <c r="E169" s="44">
        <v>0</v>
      </c>
      <c r="F169" s="44">
        <v>0</v>
      </c>
      <c r="G169" s="44">
        <v>0</v>
      </c>
      <c r="H169" s="44">
        <v>0</v>
      </c>
      <c r="I169" s="85"/>
    </row>
    <row r="170" spans="1:9" s="20" customFormat="1" ht="15.75" hidden="1" customHeight="1" x14ac:dyDescent="0.25">
      <c r="A170" s="105" t="s">
        <v>68</v>
      </c>
      <c r="B170" s="108" t="s">
        <v>23</v>
      </c>
      <c r="C170" s="17" t="s">
        <v>18</v>
      </c>
      <c r="D170" s="43">
        <f t="shared" ref="D170:D222" si="15">SUM(E170:H170)</f>
        <v>0</v>
      </c>
      <c r="E170" s="43">
        <f>SUM(E171:E173)</f>
        <v>0</v>
      </c>
      <c r="F170" s="43">
        <f>SUM(F171:F173)</f>
        <v>0</v>
      </c>
      <c r="G170" s="43">
        <v>0</v>
      </c>
      <c r="H170" s="43">
        <f>SUM(H171:H173)</f>
        <v>0</v>
      </c>
      <c r="I170" s="85"/>
    </row>
    <row r="171" spans="1:9" s="20" customFormat="1" ht="15.75" hidden="1" customHeight="1" x14ac:dyDescent="0.25">
      <c r="A171" s="106"/>
      <c r="B171" s="109"/>
      <c r="C171" s="9">
        <v>2014</v>
      </c>
      <c r="D171" s="44">
        <f t="shared" si="15"/>
        <v>0</v>
      </c>
      <c r="E171" s="49">
        <v>0</v>
      </c>
      <c r="F171" s="49">
        <v>0</v>
      </c>
      <c r="G171" s="49">
        <v>0</v>
      </c>
      <c r="H171" s="49">
        <v>0</v>
      </c>
      <c r="I171" s="85"/>
    </row>
    <row r="172" spans="1:9" s="20" customFormat="1" ht="15.75" hidden="1" customHeight="1" x14ac:dyDescent="0.25">
      <c r="A172" s="106"/>
      <c r="B172" s="109"/>
      <c r="C172" s="9">
        <v>2015</v>
      </c>
      <c r="D172" s="44">
        <f t="shared" si="15"/>
        <v>0</v>
      </c>
      <c r="E172" s="49">
        <v>0</v>
      </c>
      <c r="F172" s="49">
        <v>0</v>
      </c>
      <c r="G172" s="49">
        <v>0</v>
      </c>
      <c r="H172" s="49">
        <v>0</v>
      </c>
      <c r="I172" s="85"/>
    </row>
    <row r="173" spans="1:9" s="20" customFormat="1" ht="15.75" hidden="1" customHeight="1" x14ac:dyDescent="0.25">
      <c r="A173" s="106"/>
      <c r="B173" s="109"/>
      <c r="C173" s="9">
        <v>2016</v>
      </c>
      <c r="D173" s="49">
        <f t="shared" si="15"/>
        <v>0</v>
      </c>
      <c r="E173" s="49">
        <v>0</v>
      </c>
      <c r="F173" s="49">
        <v>0</v>
      </c>
      <c r="G173" s="49">
        <v>0</v>
      </c>
      <c r="H173" s="49">
        <v>0</v>
      </c>
      <c r="I173" s="85"/>
    </row>
    <row r="174" spans="1:9" s="20" customFormat="1" ht="15.75" hidden="1" customHeight="1" x14ac:dyDescent="0.25">
      <c r="A174" s="106"/>
      <c r="B174" s="109"/>
      <c r="C174" s="7">
        <v>2017</v>
      </c>
      <c r="D174" s="44">
        <f t="shared" si="15"/>
        <v>0</v>
      </c>
      <c r="E174" s="44">
        <v>0</v>
      </c>
      <c r="F174" s="44">
        <v>0</v>
      </c>
      <c r="G174" s="44">
        <v>0</v>
      </c>
      <c r="H174" s="44">
        <v>0</v>
      </c>
      <c r="I174" s="85"/>
    </row>
    <row r="175" spans="1:9" s="22" customFormat="1" ht="18" hidden="1" customHeight="1" x14ac:dyDescent="0.25">
      <c r="A175" s="107"/>
      <c r="B175" s="110"/>
      <c r="C175" s="7">
        <v>2018</v>
      </c>
      <c r="D175" s="44">
        <f t="shared" si="15"/>
        <v>0</v>
      </c>
      <c r="E175" s="44">
        <v>0</v>
      </c>
      <c r="F175" s="44">
        <v>0</v>
      </c>
      <c r="G175" s="44">
        <v>0</v>
      </c>
      <c r="H175" s="44">
        <v>0</v>
      </c>
      <c r="I175" s="85"/>
    </row>
    <row r="176" spans="1:9" s="22" customFormat="1" ht="18" hidden="1" customHeight="1" x14ac:dyDescent="0.25">
      <c r="A176" s="60"/>
      <c r="B176" s="57"/>
      <c r="C176" s="7"/>
      <c r="D176" s="44"/>
      <c r="E176" s="44"/>
      <c r="F176" s="44"/>
      <c r="G176" s="44"/>
      <c r="H176" s="44"/>
      <c r="I176" s="58"/>
    </row>
    <row r="177" spans="1:12" s="22" customFormat="1" ht="21.75" customHeight="1" x14ac:dyDescent="0.25">
      <c r="A177" s="115" t="s">
        <v>69</v>
      </c>
      <c r="B177" s="116" t="s">
        <v>90</v>
      </c>
      <c r="C177" s="34" t="s">
        <v>103</v>
      </c>
      <c r="D177" s="36">
        <f>D180+D181</f>
        <v>9040734</v>
      </c>
      <c r="E177" s="36">
        <v>0</v>
      </c>
      <c r="F177" s="36">
        <f>F180+F181</f>
        <v>562380.30000000005</v>
      </c>
      <c r="G177" s="36">
        <f>G180+G181</f>
        <v>8124619.4100000001</v>
      </c>
      <c r="H177" s="36">
        <f>H180+H181</f>
        <v>353734.29</v>
      </c>
      <c r="I177" s="85" t="str">
        <f t="shared" ref="I177" si="16">$I$11</f>
        <v>Администрация муниципального образования сельское поселение "село Ковран"</v>
      </c>
    </row>
    <row r="178" spans="1:12" s="22" customFormat="1" ht="15.75" customHeight="1" x14ac:dyDescent="0.25">
      <c r="A178" s="115"/>
      <c r="B178" s="116"/>
      <c r="C178" s="8">
        <v>2017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85"/>
    </row>
    <row r="179" spans="1:12" s="22" customFormat="1" ht="15.75" customHeight="1" x14ac:dyDescent="0.25">
      <c r="A179" s="115"/>
      <c r="B179" s="116"/>
      <c r="C179" s="8">
        <v>2018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85"/>
    </row>
    <row r="180" spans="1:12" s="22" customFormat="1" ht="15.75" customHeight="1" x14ac:dyDescent="0.25">
      <c r="A180" s="115"/>
      <c r="B180" s="116"/>
      <c r="C180" s="8">
        <v>2019</v>
      </c>
      <c r="D180" s="36">
        <f>F180+G180+H180</f>
        <v>9040734</v>
      </c>
      <c r="E180" s="36">
        <v>0</v>
      </c>
      <c r="F180" s="36">
        <v>562380.30000000005</v>
      </c>
      <c r="G180" s="36">
        <v>8124619.4100000001</v>
      </c>
      <c r="H180" s="36">
        <v>353734.29</v>
      </c>
      <c r="I180" s="85"/>
    </row>
    <row r="181" spans="1:12" s="18" customFormat="1" ht="15.75" customHeight="1" x14ac:dyDescent="0.25">
      <c r="A181" s="115"/>
      <c r="B181" s="116"/>
      <c r="C181" s="8">
        <v>2020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85"/>
    </row>
    <row r="182" spans="1:12" s="18" customFormat="1" ht="15.75" hidden="1" customHeight="1" x14ac:dyDescent="0.25">
      <c r="A182" s="115"/>
      <c r="B182" s="116"/>
      <c r="C182" s="8">
        <v>2017</v>
      </c>
      <c r="D182" s="36">
        <f t="shared" si="15"/>
        <v>0</v>
      </c>
      <c r="E182" s="36">
        <v>0</v>
      </c>
      <c r="F182" s="36">
        <f t="shared" ref="F182:H183" si="17">F194+F200+F206+F212+F224+F188+F218</f>
        <v>0</v>
      </c>
      <c r="G182" s="36">
        <v>0</v>
      </c>
      <c r="H182" s="36">
        <f t="shared" si="17"/>
        <v>0</v>
      </c>
      <c r="I182" s="85"/>
    </row>
    <row r="183" spans="1:12" s="19" customFormat="1" ht="17.25" hidden="1" customHeight="1" x14ac:dyDescent="0.25">
      <c r="A183" s="115"/>
      <c r="B183" s="116"/>
      <c r="C183" s="8">
        <v>2018</v>
      </c>
      <c r="D183" s="36">
        <f t="shared" si="15"/>
        <v>0</v>
      </c>
      <c r="E183" s="36">
        <v>0</v>
      </c>
      <c r="F183" s="36">
        <f t="shared" si="17"/>
        <v>0</v>
      </c>
      <c r="G183" s="36">
        <v>0</v>
      </c>
      <c r="H183" s="36">
        <f t="shared" si="17"/>
        <v>0</v>
      </c>
      <c r="I183" s="85"/>
    </row>
    <row r="184" spans="1:12" s="18" customFormat="1" ht="15.75" hidden="1" customHeight="1" x14ac:dyDescent="0.25">
      <c r="A184" s="113" t="s">
        <v>70</v>
      </c>
      <c r="B184" s="90" t="s">
        <v>22</v>
      </c>
      <c r="C184" s="17" t="s">
        <v>18</v>
      </c>
      <c r="D184" s="30">
        <f t="shared" ref="D184:D189" si="18">SUM(E184:H184)</f>
        <v>0</v>
      </c>
      <c r="E184" s="30">
        <f>SUM(E185:E187)</f>
        <v>0</v>
      </c>
      <c r="F184" s="30">
        <f>SUM(F185:F187)</f>
        <v>0</v>
      </c>
      <c r="G184" s="30">
        <v>0</v>
      </c>
      <c r="H184" s="30">
        <f>SUM(H185:H187)</f>
        <v>0</v>
      </c>
      <c r="I184" s="85"/>
    </row>
    <row r="185" spans="1:12" s="18" customFormat="1" ht="15.75" hidden="1" customHeight="1" x14ac:dyDescent="0.25">
      <c r="A185" s="113"/>
      <c r="B185" s="91"/>
      <c r="C185" s="7">
        <v>2014</v>
      </c>
      <c r="D185" s="29">
        <f t="shared" si="18"/>
        <v>0</v>
      </c>
      <c r="E185" s="29">
        <v>0</v>
      </c>
      <c r="F185" s="29">
        <v>0</v>
      </c>
      <c r="G185" s="29">
        <v>0</v>
      </c>
      <c r="H185" s="29">
        <v>0</v>
      </c>
      <c r="I185" s="85"/>
      <c r="L185" s="40"/>
    </row>
    <row r="186" spans="1:12" s="18" customFormat="1" ht="15.75" hidden="1" customHeight="1" x14ac:dyDescent="0.25">
      <c r="A186" s="113"/>
      <c r="B186" s="91"/>
      <c r="C186" s="7">
        <v>2015</v>
      </c>
      <c r="D186" s="39">
        <f t="shared" si="18"/>
        <v>0</v>
      </c>
      <c r="E186" s="39">
        <v>0</v>
      </c>
      <c r="F186" s="39">
        <v>0</v>
      </c>
      <c r="G186" s="39">
        <v>0</v>
      </c>
      <c r="H186" s="29">
        <v>0</v>
      </c>
      <c r="I186" s="85"/>
    </row>
    <row r="187" spans="1:12" s="18" customFormat="1" hidden="1" x14ac:dyDescent="0.25">
      <c r="A187" s="113"/>
      <c r="B187" s="91"/>
      <c r="C187" s="7">
        <v>2016</v>
      </c>
      <c r="D187" s="29">
        <f t="shared" si="18"/>
        <v>0</v>
      </c>
      <c r="E187" s="29">
        <v>0</v>
      </c>
      <c r="F187" s="29">
        <v>0</v>
      </c>
      <c r="G187" s="29">
        <v>0</v>
      </c>
      <c r="H187" s="29">
        <v>0</v>
      </c>
      <c r="I187" s="85"/>
    </row>
    <row r="188" spans="1:12" s="18" customFormat="1" hidden="1" x14ac:dyDescent="0.25">
      <c r="A188" s="113"/>
      <c r="B188" s="91"/>
      <c r="C188" s="7">
        <v>2017</v>
      </c>
      <c r="D188" s="29">
        <f t="shared" si="18"/>
        <v>0</v>
      </c>
      <c r="E188" s="29">
        <f>SUM(F188:I188)</f>
        <v>0</v>
      </c>
      <c r="F188" s="29">
        <v>0</v>
      </c>
      <c r="G188" s="29">
        <v>0</v>
      </c>
      <c r="H188" s="29">
        <f>SUM(I187:L187)</f>
        <v>0</v>
      </c>
      <c r="I188" s="85"/>
    </row>
    <row r="189" spans="1:12" s="19" customFormat="1" ht="15.75" hidden="1" customHeight="1" x14ac:dyDescent="0.25">
      <c r="A189" s="113"/>
      <c r="B189" s="92"/>
      <c r="C189" s="7">
        <v>2018</v>
      </c>
      <c r="D189" s="29">
        <f t="shared" si="18"/>
        <v>0</v>
      </c>
      <c r="E189" s="29">
        <f>SUM(F189:I189)</f>
        <v>0</v>
      </c>
      <c r="F189" s="29">
        <f>SUM(G188:J188)</f>
        <v>0</v>
      </c>
      <c r="G189" s="29">
        <v>0</v>
      </c>
      <c r="H189" s="29">
        <f>SUM(I188:L188)</f>
        <v>0</v>
      </c>
      <c r="I189" s="85"/>
    </row>
    <row r="190" spans="1:12" s="18" customFormat="1" ht="15.75" hidden="1" customHeight="1" x14ac:dyDescent="0.25">
      <c r="A190" s="113" t="s">
        <v>71</v>
      </c>
      <c r="B190" s="111" t="s">
        <v>19</v>
      </c>
      <c r="C190" s="17" t="s">
        <v>18</v>
      </c>
      <c r="D190" s="30">
        <f t="shared" si="15"/>
        <v>0</v>
      </c>
      <c r="E190" s="30">
        <f>SUM(E191:E193)</f>
        <v>0</v>
      </c>
      <c r="F190" s="30">
        <f>SUM(F191:F193)</f>
        <v>0</v>
      </c>
      <c r="G190" s="30">
        <v>0</v>
      </c>
      <c r="H190" s="30">
        <f>SUM(H191:H193)</f>
        <v>0</v>
      </c>
      <c r="I190" s="85"/>
    </row>
    <row r="191" spans="1:12" s="18" customFormat="1" ht="15.75" hidden="1" customHeight="1" x14ac:dyDescent="0.25">
      <c r="A191" s="113"/>
      <c r="B191" s="111"/>
      <c r="C191" s="7">
        <v>2014</v>
      </c>
      <c r="D191" s="29">
        <f t="shared" si="15"/>
        <v>0</v>
      </c>
      <c r="E191" s="29">
        <v>0</v>
      </c>
      <c r="F191" s="29">
        <v>0</v>
      </c>
      <c r="G191" s="29">
        <v>0</v>
      </c>
      <c r="H191" s="29">
        <v>0</v>
      </c>
      <c r="I191" s="85"/>
    </row>
    <row r="192" spans="1:12" s="18" customFormat="1" ht="15.75" hidden="1" customHeight="1" x14ac:dyDescent="0.25">
      <c r="A192" s="113"/>
      <c r="B192" s="111"/>
      <c r="C192" s="7">
        <v>2015</v>
      </c>
      <c r="D192" s="29">
        <f t="shared" si="15"/>
        <v>0</v>
      </c>
      <c r="E192" s="29">
        <v>0</v>
      </c>
      <c r="F192" s="29">
        <v>0</v>
      </c>
      <c r="G192" s="29">
        <v>0</v>
      </c>
      <c r="H192" s="29">
        <v>0</v>
      </c>
      <c r="I192" s="85"/>
    </row>
    <row r="193" spans="1:9" s="18" customFormat="1" hidden="1" x14ac:dyDescent="0.25">
      <c r="A193" s="113"/>
      <c r="B193" s="111"/>
      <c r="C193" s="7">
        <v>2016</v>
      </c>
      <c r="D193" s="29">
        <f t="shared" si="15"/>
        <v>0</v>
      </c>
      <c r="E193" s="29">
        <v>0</v>
      </c>
      <c r="F193" s="29">
        <v>0</v>
      </c>
      <c r="G193" s="31">
        <v>0</v>
      </c>
      <c r="H193" s="29">
        <v>0</v>
      </c>
      <c r="I193" s="85"/>
    </row>
    <row r="194" spans="1:9" s="18" customFormat="1" hidden="1" x14ac:dyDescent="0.25">
      <c r="A194" s="113"/>
      <c r="B194" s="111"/>
      <c r="C194" s="7">
        <v>2017</v>
      </c>
      <c r="D194" s="29">
        <f t="shared" si="15"/>
        <v>0</v>
      </c>
      <c r="E194" s="29">
        <f>SUM(F194:I194)</f>
        <v>0</v>
      </c>
      <c r="F194" s="29">
        <v>0</v>
      </c>
      <c r="G194" s="31">
        <v>0</v>
      </c>
      <c r="H194" s="29">
        <f>SUM(I193:L193)</f>
        <v>0</v>
      </c>
      <c r="I194" s="85"/>
    </row>
    <row r="195" spans="1:9" s="19" customFormat="1" ht="15.75" hidden="1" customHeight="1" x14ac:dyDescent="0.25">
      <c r="A195" s="113"/>
      <c r="B195" s="111"/>
      <c r="C195" s="7">
        <v>2018</v>
      </c>
      <c r="D195" s="29">
        <f t="shared" si="15"/>
        <v>0</v>
      </c>
      <c r="E195" s="29">
        <f>SUM(F195:I195)</f>
        <v>0</v>
      </c>
      <c r="F195" s="29">
        <v>0</v>
      </c>
      <c r="G195" s="31">
        <v>0</v>
      </c>
      <c r="H195" s="29">
        <f>SUM(I194:L194)</f>
        <v>0</v>
      </c>
      <c r="I195" s="85"/>
    </row>
    <row r="196" spans="1:9" s="18" customFormat="1" ht="15.75" hidden="1" customHeight="1" x14ac:dyDescent="0.25">
      <c r="A196" s="113" t="s">
        <v>72</v>
      </c>
      <c r="B196" s="90" t="s">
        <v>21</v>
      </c>
      <c r="C196" s="17" t="s">
        <v>18</v>
      </c>
      <c r="D196" s="30">
        <f t="shared" si="15"/>
        <v>0</v>
      </c>
      <c r="E196" s="30">
        <v>0</v>
      </c>
      <c r="F196" s="30">
        <f>SUM(F197:F199)</f>
        <v>0</v>
      </c>
      <c r="G196" s="30">
        <v>0</v>
      </c>
      <c r="H196" s="30">
        <f>SUM(H197:H199)</f>
        <v>0</v>
      </c>
      <c r="I196" s="85"/>
    </row>
    <row r="197" spans="1:9" s="18" customFormat="1" ht="15.75" hidden="1" customHeight="1" x14ac:dyDescent="0.25">
      <c r="A197" s="113"/>
      <c r="B197" s="91"/>
      <c r="C197" s="7">
        <v>2014</v>
      </c>
      <c r="D197" s="29">
        <f t="shared" si="15"/>
        <v>0</v>
      </c>
      <c r="E197" s="29">
        <v>0</v>
      </c>
      <c r="F197" s="29">
        <v>0</v>
      </c>
      <c r="G197" s="29">
        <v>0</v>
      </c>
      <c r="H197" s="29">
        <v>0</v>
      </c>
      <c r="I197" s="85"/>
    </row>
    <row r="198" spans="1:9" s="18" customFormat="1" ht="15.75" hidden="1" customHeight="1" x14ac:dyDescent="0.25">
      <c r="A198" s="113"/>
      <c r="B198" s="91"/>
      <c r="C198" s="7">
        <v>2015</v>
      </c>
      <c r="D198" s="29">
        <f t="shared" si="15"/>
        <v>0</v>
      </c>
      <c r="E198" s="29">
        <v>0</v>
      </c>
      <c r="F198" s="29">
        <v>0</v>
      </c>
      <c r="G198" s="29">
        <v>0</v>
      </c>
      <c r="H198" s="29">
        <v>0</v>
      </c>
      <c r="I198" s="85"/>
    </row>
    <row r="199" spans="1:9" s="18" customFormat="1" hidden="1" x14ac:dyDescent="0.25">
      <c r="A199" s="113"/>
      <c r="B199" s="91"/>
      <c r="C199" s="7">
        <v>2016</v>
      </c>
      <c r="D199" s="29">
        <f t="shared" si="15"/>
        <v>0</v>
      </c>
      <c r="E199" s="29">
        <v>0</v>
      </c>
      <c r="F199" s="29">
        <v>0</v>
      </c>
      <c r="G199" s="31">
        <v>0</v>
      </c>
      <c r="H199" s="29">
        <v>0</v>
      </c>
      <c r="I199" s="85"/>
    </row>
    <row r="200" spans="1:9" s="18" customFormat="1" hidden="1" x14ac:dyDescent="0.25">
      <c r="A200" s="113"/>
      <c r="B200" s="91"/>
      <c r="C200" s="7">
        <v>2017</v>
      </c>
      <c r="D200" s="29">
        <f t="shared" si="15"/>
        <v>0</v>
      </c>
      <c r="E200" s="29">
        <v>0</v>
      </c>
      <c r="F200" s="29">
        <v>0</v>
      </c>
      <c r="G200" s="31">
        <v>0</v>
      </c>
      <c r="H200" s="29">
        <v>0</v>
      </c>
      <c r="I200" s="85"/>
    </row>
    <row r="201" spans="1:9" s="19" customFormat="1" ht="15.75" hidden="1" customHeight="1" x14ac:dyDescent="0.25">
      <c r="A201" s="113"/>
      <c r="B201" s="92"/>
      <c r="C201" s="7">
        <v>2018</v>
      </c>
      <c r="D201" s="29">
        <f t="shared" si="15"/>
        <v>0</v>
      </c>
      <c r="E201" s="29">
        <v>0</v>
      </c>
      <c r="F201" s="29">
        <v>0</v>
      </c>
      <c r="G201" s="31">
        <v>0</v>
      </c>
      <c r="H201" s="29">
        <v>0</v>
      </c>
      <c r="I201" s="85"/>
    </row>
    <row r="202" spans="1:9" s="18" customFormat="1" ht="15.75" hidden="1" customHeight="1" x14ac:dyDescent="0.25">
      <c r="A202" s="113" t="s">
        <v>73</v>
      </c>
      <c r="B202" s="90" t="s">
        <v>17</v>
      </c>
      <c r="C202" s="17" t="s">
        <v>18</v>
      </c>
      <c r="D202" s="30">
        <f t="shared" si="15"/>
        <v>0</v>
      </c>
      <c r="E202" s="30">
        <f>SUM(E203:E205)</f>
        <v>0</v>
      </c>
      <c r="F202" s="30">
        <f>SUM(F203:F205)</f>
        <v>0</v>
      </c>
      <c r="G202" s="30">
        <v>0</v>
      </c>
      <c r="H202" s="30">
        <f>SUM(H203:H205)</f>
        <v>0</v>
      </c>
      <c r="I202" s="85"/>
    </row>
    <row r="203" spans="1:9" s="18" customFormat="1" ht="15.75" hidden="1" customHeight="1" x14ac:dyDescent="0.25">
      <c r="A203" s="113"/>
      <c r="B203" s="91"/>
      <c r="C203" s="7">
        <v>2014</v>
      </c>
      <c r="D203" s="29">
        <f t="shared" si="15"/>
        <v>0</v>
      </c>
      <c r="E203" s="29">
        <v>0</v>
      </c>
      <c r="F203" s="29">
        <v>0</v>
      </c>
      <c r="G203" s="29">
        <v>0</v>
      </c>
      <c r="H203" s="29">
        <v>0</v>
      </c>
      <c r="I203" s="85"/>
    </row>
    <row r="204" spans="1:9" s="18" customFormat="1" ht="15.75" hidden="1" customHeight="1" x14ac:dyDescent="0.25">
      <c r="A204" s="113"/>
      <c r="B204" s="91"/>
      <c r="C204" s="7">
        <v>2015</v>
      </c>
      <c r="D204" s="29">
        <f t="shared" si="15"/>
        <v>0</v>
      </c>
      <c r="E204" s="29">
        <v>0</v>
      </c>
      <c r="F204" s="29">
        <v>0</v>
      </c>
      <c r="G204" s="29">
        <v>0</v>
      </c>
      <c r="H204" s="29">
        <v>0</v>
      </c>
      <c r="I204" s="85"/>
    </row>
    <row r="205" spans="1:9" s="18" customFormat="1" hidden="1" x14ac:dyDescent="0.25">
      <c r="A205" s="113"/>
      <c r="B205" s="91"/>
      <c r="C205" s="7">
        <v>2016</v>
      </c>
      <c r="D205" s="29">
        <f t="shared" si="15"/>
        <v>0</v>
      </c>
      <c r="E205" s="29">
        <v>0</v>
      </c>
      <c r="F205" s="29">
        <v>0</v>
      </c>
      <c r="G205" s="31">
        <v>0</v>
      </c>
      <c r="H205" s="29">
        <v>0</v>
      </c>
      <c r="I205" s="85"/>
    </row>
    <row r="206" spans="1:9" s="18" customFormat="1" hidden="1" x14ac:dyDescent="0.25">
      <c r="A206" s="113"/>
      <c r="B206" s="91"/>
      <c r="C206" s="7">
        <v>2017</v>
      </c>
      <c r="D206" s="29">
        <f t="shared" si="15"/>
        <v>0</v>
      </c>
      <c r="E206" s="29">
        <v>0</v>
      </c>
      <c r="F206" s="29">
        <v>0</v>
      </c>
      <c r="G206" s="31">
        <v>0</v>
      </c>
      <c r="H206" s="29">
        <v>0</v>
      </c>
      <c r="I206" s="85"/>
    </row>
    <row r="207" spans="1:9" s="19" customFormat="1" ht="15.75" hidden="1" customHeight="1" x14ac:dyDescent="0.25">
      <c r="A207" s="113"/>
      <c r="B207" s="92"/>
      <c r="C207" s="7">
        <v>2018</v>
      </c>
      <c r="D207" s="29">
        <f t="shared" si="15"/>
        <v>0</v>
      </c>
      <c r="E207" s="29">
        <v>0</v>
      </c>
      <c r="F207" s="29">
        <v>0</v>
      </c>
      <c r="G207" s="31">
        <v>0</v>
      </c>
      <c r="H207" s="29">
        <v>0</v>
      </c>
      <c r="I207" s="85"/>
    </row>
    <row r="208" spans="1:9" s="18" customFormat="1" ht="15.75" hidden="1" customHeight="1" x14ac:dyDescent="0.25">
      <c r="A208" s="113" t="s">
        <v>74</v>
      </c>
      <c r="B208" s="90" t="s">
        <v>16</v>
      </c>
      <c r="C208" s="17" t="s">
        <v>18</v>
      </c>
      <c r="D208" s="30">
        <f t="shared" si="15"/>
        <v>0</v>
      </c>
      <c r="E208" s="30">
        <f>SUM(E209:E211)</f>
        <v>0</v>
      </c>
      <c r="F208" s="30">
        <f>SUM(F209:F211)</f>
        <v>0</v>
      </c>
      <c r="G208" s="30">
        <v>0</v>
      </c>
      <c r="H208" s="30">
        <f>SUM(H209:H211)</f>
        <v>0</v>
      </c>
      <c r="I208" s="85"/>
    </row>
    <row r="209" spans="1:9" s="18" customFormat="1" ht="15.75" hidden="1" customHeight="1" x14ac:dyDescent="0.25">
      <c r="A209" s="113"/>
      <c r="B209" s="91"/>
      <c r="C209" s="7">
        <v>2014</v>
      </c>
      <c r="D209" s="29">
        <f t="shared" si="15"/>
        <v>0</v>
      </c>
      <c r="E209" s="29">
        <v>0</v>
      </c>
      <c r="F209" s="29">
        <v>0</v>
      </c>
      <c r="G209" s="29">
        <v>0</v>
      </c>
      <c r="H209" s="29">
        <v>0</v>
      </c>
      <c r="I209" s="85"/>
    </row>
    <row r="210" spans="1:9" s="18" customFormat="1" ht="18" hidden="1" customHeight="1" x14ac:dyDescent="0.25">
      <c r="A210" s="113"/>
      <c r="B210" s="91"/>
      <c r="C210" s="7">
        <v>2015</v>
      </c>
      <c r="D210" s="29">
        <f t="shared" si="15"/>
        <v>0</v>
      </c>
      <c r="E210" s="29">
        <v>0</v>
      </c>
      <c r="F210" s="29">
        <v>0</v>
      </c>
      <c r="G210" s="29">
        <v>0</v>
      </c>
      <c r="H210" s="29">
        <v>0</v>
      </c>
      <c r="I210" s="85"/>
    </row>
    <row r="211" spans="1:9" s="18" customFormat="1" hidden="1" x14ac:dyDescent="0.25">
      <c r="A211" s="113"/>
      <c r="B211" s="91"/>
      <c r="C211" s="9">
        <v>2016</v>
      </c>
      <c r="D211" s="31">
        <f t="shared" si="15"/>
        <v>0</v>
      </c>
      <c r="E211" s="31">
        <v>0</v>
      </c>
      <c r="F211" s="31">
        <v>0</v>
      </c>
      <c r="G211" s="29">
        <v>0</v>
      </c>
      <c r="H211" s="31">
        <v>0</v>
      </c>
      <c r="I211" s="85"/>
    </row>
    <row r="212" spans="1:9" s="18" customFormat="1" hidden="1" x14ac:dyDescent="0.25">
      <c r="A212" s="113"/>
      <c r="B212" s="91"/>
      <c r="C212" s="7">
        <v>2017</v>
      </c>
      <c r="D212" s="29">
        <f t="shared" si="15"/>
        <v>0</v>
      </c>
      <c r="E212" s="29">
        <v>0</v>
      </c>
      <c r="F212" s="29">
        <v>0</v>
      </c>
      <c r="G212" s="29">
        <v>0</v>
      </c>
      <c r="H212" s="29">
        <v>0</v>
      </c>
      <c r="I212" s="85"/>
    </row>
    <row r="213" spans="1:9" s="18" customFormat="1" ht="15.75" hidden="1" customHeight="1" x14ac:dyDescent="0.25">
      <c r="A213" s="113"/>
      <c r="B213" s="92"/>
      <c r="C213" s="7">
        <v>2018</v>
      </c>
      <c r="D213" s="29">
        <f t="shared" si="15"/>
        <v>0</v>
      </c>
      <c r="E213" s="29">
        <v>0</v>
      </c>
      <c r="F213" s="29">
        <v>0</v>
      </c>
      <c r="G213" s="29">
        <v>0</v>
      </c>
      <c r="H213" s="29">
        <v>0</v>
      </c>
      <c r="I213" s="85"/>
    </row>
    <row r="214" spans="1:9" s="18" customFormat="1" ht="31.5" hidden="1" x14ac:dyDescent="0.25">
      <c r="A214" s="112" t="s">
        <v>75</v>
      </c>
      <c r="B214" s="108" t="s">
        <v>20</v>
      </c>
      <c r="C214" s="17" t="s">
        <v>18</v>
      </c>
      <c r="D214" s="30">
        <f t="shared" ref="D214:D219" si="19">SUM(E214:H214)</f>
        <v>0</v>
      </c>
      <c r="E214" s="30">
        <f>SUM(E215:E216)</f>
        <v>0</v>
      </c>
      <c r="F214" s="30">
        <f>SUM(F215:F216)</f>
        <v>0</v>
      </c>
      <c r="G214" s="30">
        <v>0</v>
      </c>
      <c r="H214" s="30">
        <f>SUM(H215:H216)</f>
        <v>0</v>
      </c>
      <c r="I214" s="85"/>
    </row>
    <row r="215" spans="1:9" s="18" customFormat="1" hidden="1" x14ac:dyDescent="0.25">
      <c r="A215" s="112"/>
      <c r="B215" s="109"/>
      <c r="C215" s="9">
        <v>2014</v>
      </c>
      <c r="D215" s="29">
        <f t="shared" si="19"/>
        <v>0</v>
      </c>
      <c r="E215" s="31">
        <v>0</v>
      </c>
      <c r="F215" s="31">
        <v>0</v>
      </c>
      <c r="G215" s="31">
        <v>0</v>
      </c>
      <c r="H215" s="31">
        <v>0</v>
      </c>
      <c r="I215" s="85"/>
    </row>
    <row r="216" spans="1:9" s="18" customFormat="1" hidden="1" x14ac:dyDescent="0.25">
      <c r="A216" s="112"/>
      <c r="B216" s="109"/>
      <c r="C216" s="9">
        <v>2015</v>
      </c>
      <c r="D216" s="29">
        <f t="shared" si="19"/>
        <v>0</v>
      </c>
      <c r="E216" s="31">
        <v>0</v>
      </c>
      <c r="F216" s="31">
        <v>0</v>
      </c>
      <c r="G216" s="31">
        <v>0</v>
      </c>
      <c r="H216" s="31">
        <v>0</v>
      </c>
      <c r="I216" s="85"/>
    </row>
    <row r="217" spans="1:9" s="18" customFormat="1" hidden="1" x14ac:dyDescent="0.25">
      <c r="A217" s="112"/>
      <c r="B217" s="109"/>
      <c r="C217" s="9">
        <v>2016</v>
      </c>
      <c r="D217" s="31">
        <f t="shared" si="19"/>
        <v>0</v>
      </c>
      <c r="E217" s="31">
        <v>0</v>
      </c>
      <c r="F217" s="31">
        <v>0</v>
      </c>
      <c r="G217" s="31">
        <v>0</v>
      </c>
      <c r="H217" s="31">
        <v>0</v>
      </c>
      <c r="I217" s="85"/>
    </row>
    <row r="218" spans="1:9" s="18" customFormat="1" hidden="1" x14ac:dyDescent="0.25">
      <c r="A218" s="112"/>
      <c r="B218" s="109"/>
      <c r="C218" s="7">
        <v>2017</v>
      </c>
      <c r="D218" s="29">
        <f t="shared" si="19"/>
        <v>0</v>
      </c>
      <c r="E218" s="29">
        <v>0</v>
      </c>
      <c r="F218" s="29">
        <v>0</v>
      </c>
      <c r="G218" s="31">
        <v>0</v>
      </c>
      <c r="H218" s="29">
        <v>0</v>
      </c>
      <c r="I218" s="85"/>
    </row>
    <row r="219" spans="1:9" s="19" customFormat="1" ht="14.25" hidden="1" customHeight="1" x14ac:dyDescent="0.25">
      <c r="A219" s="112"/>
      <c r="B219" s="110"/>
      <c r="C219" s="7">
        <v>2018</v>
      </c>
      <c r="D219" s="29">
        <f t="shared" si="19"/>
        <v>0</v>
      </c>
      <c r="E219" s="29">
        <v>0</v>
      </c>
      <c r="F219" s="29">
        <v>0</v>
      </c>
      <c r="G219" s="31">
        <v>0</v>
      </c>
      <c r="H219" s="29">
        <v>0</v>
      </c>
      <c r="I219" s="85"/>
    </row>
    <row r="220" spans="1:9" s="18" customFormat="1" ht="15.75" hidden="1" customHeight="1" x14ac:dyDescent="0.25">
      <c r="A220" s="112" t="s">
        <v>76</v>
      </c>
      <c r="B220" s="108" t="s">
        <v>23</v>
      </c>
      <c r="C220" s="17" t="s">
        <v>18</v>
      </c>
      <c r="D220" s="30">
        <f t="shared" si="15"/>
        <v>0</v>
      </c>
      <c r="E220" s="30">
        <f>SUM(E221:E222)</f>
        <v>0</v>
      </c>
      <c r="F220" s="30">
        <f>SUM(F221:F222)</f>
        <v>0</v>
      </c>
      <c r="G220" s="30">
        <v>0</v>
      </c>
      <c r="H220" s="30">
        <f>SUM(H221:H222)</f>
        <v>0</v>
      </c>
      <c r="I220" s="85"/>
    </row>
    <row r="221" spans="1:9" s="18" customFormat="1" ht="15.75" hidden="1" customHeight="1" x14ac:dyDescent="0.25">
      <c r="A221" s="112"/>
      <c r="B221" s="109"/>
      <c r="C221" s="9">
        <v>2014</v>
      </c>
      <c r="D221" s="29">
        <f t="shared" si="15"/>
        <v>0</v>
      </c>
      <c r="E221" s="31">
        <v>0</v>
      </c>
      <c r="F221" s="31">
        <v>0</v>
      </c>
      <c r="G221" s="31">
        <v>0</v>
      </c>
      <c r="H221" s="31">
        <v>0</v>
      </c>
      <c r="I221" s="85"/>
    </row>
    <row r="222" spans="1:9" hidden="1" x14ac:dyDescent="0.25">
      <c r="A222" s="112"/>
      <c r="B222" s="109"/>
      <c r="C222" s="9">
        <v>2015</v>
      </c>
      <c r="D222" s="29">
        <f t="shared" si="15"/>
        <v>0</v>
      </c>
      <c r="E222" s="31">
        <v>0</v>
      </c>
      <c r="F222" s="31">
        <v>0</v>
      </c>
      <c r="G222" s="31">
        <v>0</v>
      </c>
      <c r="H222" s="31">
        <v>0</v>
      </c>
      <c r="I222" s="85"/>
    </row>
    <row r="223" spans="1:9" hidden="1" x14ac:dyDescent="0.25">
      <c r="A223" s="112"/>
      <c r="B223" s="109"/>
      <c r="C223" s="9">
        <v>2016</v>
      </c>
      <c r="D223" s="31">
        <f>SUM(E223:H223)</f>
        <v>0</v>
      </c>
      <c r="E223" s="31">
        <v>0</v>
      </c>
      <c r="F223" s="31">
        <v>0</v>
      </c>
      <c r="G223" s="31">
        <v>0</v>
      </c>
      <c r="H223" s="31">
        <v>0</v>
      </c>
      <c r="I223" s="85"/>
    </row>
    <row r="224" spans="1:9" hidden="1" x14ac:dyDescent="0.25">
      <c r="A224" s="112"/>
      <c r="B224" s="109"/>
      <c r="C224" s="7">
        <v>2017</v>
      </c>
      <c r="D224" s="29">
        <f>SUM(E224:H224)</f>
        <v>0</v>
      </c>
      <c r="E224" s="29">
        <v>0</v>
      </c>
      <c r="F224" s="29">
        <v>0</v>
      </c>
      <c r="G224" s="31">
        <v>0</v>
      </c>
      <c r="H224" s="29">
        <v>0</v>
      </c>
      <c r="I224" s="85"/>
    </row>
    <row r="225" spans="1:9" hidden="1" x14ac:dyDescent="0.25">
      <c r="A225" s="112"/>
      <c r="B225" s="110"/>
      <c r="C225" s="7">
        <v>2018</v>
      </c>
      <c r="D225" s="29">
        <f>SUM(E225:H225)</f>
        <v>0</v>
      </c>
      <c r="E225" s="29">
        <v>0</v>
      </c>
      <c r="F225" s="29">
        <v>0</v>
      </c>
      <c r="G225" s="31">
        <v>0</v>
      </c>
      <c r="H225" s="29">
        <v>0</v>
      </c>
      <c r="I225" s="85"/>
    </row>
    <row r="226" spans="1:9" hidden="1" x14ac:dyDescent="0.25">
      <c r="A226" s="62"/>
      <c r="B226" s="57"/>
      <c r="C226" s="7"/>
      <c r="D226" s="29"/>
      <c r="E226" s="29"/>
      <c r="F226" s="29"/>
      <c r="G226" s="31"/>
      <c r="H226" s="29"/>
      <c r="I226" s="58"/>
    </row>
    <row r="227" spans="1:9" ht="31.5" hidden="1" x14ac:dyDescent="0.25">
      <c r="A227" s="115" t="s">
        <v>79</v>
      </c>
      <c r="B227" s="116" t="s">
        <v>92</v>
      </c>
      <c r="C227" s="34" t="s">
        <v>97</v>
      </c>
      <c r="D227" s="36">
        <f t="shared" ref="D227:D232" si="20">SUM(E227:H227)</f>
        <v>0</v>
      </c>
      <c r="E227" s="36">
        <f>SUM(E228:E230)</f>
        <v>0</v>
      </c>
      <c r="F227" s="36">
        <f>SUM(F228:F230)</f>
        <v>0</v>
      </c>
      <c r="G227" s="36">
        <v>0</v>
      </c>
      <c r="H227" s="36">
        <f>SUM(H228:H230)</f>
        <v>0</v>
      </c>
      <c r="I227" s="85"/>
    </row>
    <row r="228" spans="1:9" hidden="1" x14ac:dyDescent="0.25">
      <c r="A228" s="115"/>
      <c r="B228" s="116"/>
      <c r="C228" s="8">
        <v>2014</v>
      </c>
      <c r="D228" s="36">
        <f t="shared" si="20"/>
        <v>0</v>
      </c>
      <c r="E228" s="36">
        <v>0</v>
      </c>
      <c r="F228" s="36">
        <f t="shared" ref="F228:H228" si="21">F240+F246+F252+F258+F270+F234+F264</f>
        <v>0</v>
      </c>
      <c r="G228" s="36">
        <v>0</v>
      </c>
      <c r="H228" s="36">
        <f t="shared" si="21"/>
        <v>0</v>
      </c>
      <c r="I228" s="85"/>
    </row>
    <row r="229" spans="1:9" hidden="1" x14ac:dyDescent="0.25">
      <c r="A229" s="115"/>
      <c r="B229" s="116"/>
      <c r="C229" s="8">
        <v>2015</v>
      </c>
      <c r="D229" s="36">
        <f t="shared" si="20"/>
        <v>0</v>
      </c>
      <c r="E229" s="36">
        <v>0</v>
      </c>
      <c r="F229" s="36">
        <f t="shared" ref="F229:H229" si="22">F241+F247+F253+F259+F271+F235+F265</f>
        <v>0</v>
      </c>
      <c r="G229" s="36">
        <v>0</v>
      </c>
      <c r="H229" s="36">
        <f t="shared" si="22"/>
        <v>0</v>
      </c>
      <c r="I229" s="85"/>
    </row>
    <row r="230" spans="1:9" hidden="1" x14ac:dyDescent="0.25">
      <c r="A230" s="115"/>
      <c r="B230" s="116"/>
      <c r="C230" s="8">
        <v>2016</v>
      </c>
      <c r="D230" s="36">
        <f t="shared" si="20"/>
        <v>0</v>
      </c>
      <c r="E230" s="36">
        <v>0</v>
      </c>
      <c r="F230" s="36">
        <f t="shared" ref="F230:H230" si="23">F242+F248+F254+F260+F272+F236+F266</f>
        <v>0</v>
      </c>
      <c r="G230" s="36">
        <v>0</v>
      </c>
      <c r="H230" s="36">
        <f t="shared" si="23"/>
        <v>0</v>
      </c>
      <c r="I230" s="85"/>
    </row>
    <row r="231" spans="1:9" hidden="1" x14ac:dyDescent="0.25">
      <c r="A231" s="115"/>
      <c r="B231" s="116"/>
      <c r="C231" s="8">
        <v>2017</v>
      </c>
      <c r="D231" s="36">
        <f t="shared" si="20"/>
        <v>0</v>
      </c>
      <c r="E231" s="36">
        <v>0</v>
      </c>
      <c r="F231" s="36">
        <f t="shared" ref="F231:H231" si="24">F243+F249+F255+F261+F273+F237+F267</f>
        <v>0</v>
      </c>
      <c r="G231" s="36">
        <v>0</v>
      </c>
      <c r="H231" s="36">
        <f t="shared" si="24"/>
        <v>0</v>
      </c>
      <c r="I231" s="85"/>
    </row>
    <row r="232" spans="1:9" hidden="1" x14ac:dyDescent="0.25">
      <c r="A232" s="115"/>
      <c r="B232" s="116"/>
      <c r="C232" s="8">
        <v>2018</v>
      </c>
      <c r="D232" s="36">
        <f t="shared" si="20"/>
        <v>0</v>
      </c>
      <c r="E232" s="36">
        <v>0</v>
      </c>
      <c r="F232" s="36">
        <f t="shared" ref="F232:H232" si="25">F244+F250+F256+F262+F274+F238+F268</f>
        <v>0</v>
      </c>
      <c r="G232" s="36">
        <v>0</v>
      </c>
      <c r="H232" s="36">
        <f t="shared" si="25"/>
        <v>0</v>
      </c>
      <c r="I232" s="85"/>
    </row>
    <row r="233" spans="1:9" ht="31.5" hidden="1" x14ac:dyDescent="0.25">
      <c r="A233" s="114" t="s">
        <v>80</v>
      </c>
      <c r="B233" s="90" t="s">
        <v>22</v>
      </c>
      <c r="C233" s="17" t="s">
        <v>18</v>
      </c>
      <c r="D233" s="30">
        <f t="shared" ref="D233:D238" si="26">SUM(E233:H233)</f>
        <v>0</v>
      </c>
      <c r="E233" s="30">
        <f>SUM(E234:E236)</f>
        <v>0</v>
      </c>
      <c r="F233" s="30">
        <f>SUM(F234:F236)</f>
        <v>0</v>
      </c>
      <c r="G233" s="30">
        <v>0</v>
      </c>
      <c r="H233" s="30">
        <f>SUM(H234:H236)</f>
        <v>0</v>
      </c>
      <c r="I233" s="85"/>
    </row>
    <row r="234" spans="1:9" hidden="1" x14ac:dyDescent="0.25">
      <c r="A234" s="114"/>
      <c r="B234" s="91"/>
      <c r="C234" s="7">
        <v>2014</v>
      </c>
      <c r="D234" s="29">
        <f t="shared" si="26"/>
        <v>0</v>
      </c>
      <c r="E234" s="29">
        <v>0</v>
      </c>
      <c r="F234" s="29">
        <v>0</v>
      </c>
      <c r="G234" s="29">
        <v>0</v>
      </c>
      <c r="H234" s="29">
        <v>0</v>
      </c>
      <c r="I234" s="85"/>
    </row>
    <row r="235" spans="1:9" hidden="1" x14ac:dyDescent="0.25">
      <c r="A235" s="114"/>
      <c r="B235" s="91"/>
      <c r="C235" s="7">
        <v>2015</v>
      </c>
      <c r="D235" s="29">
        <f t="shared" ref="D235" si="27">SUM(E235:H235)</f>
        <v>0</v>
      </c>
      <c r="E235" s="29">
        <v>0</v>
      </c>
      <c r="F235" s="29">
        <v>0</v>
      </c>
      <c r="G235" s="29">
        <v>0</v>
      </c>
      <c r="H235" s="29">
        <v>0</v>
      </c>
      <c r="I235" s="85"/>
    </row>
    <row r="236" spans="1:9" hidden="1" x14ac:dyDescent="0.25">
      <c r="A236" s="114"/>
      <c r="B236" s="91"/>
      <c r="C236" s="7">
        <v>2016</v>
      </c>
      <c r="D236" s="29">
        <f t="shared" si="26"/>
        <v>0</v>
      </c>
      <c r="E236" s="29">
        <v>0</v>
      </c>
      <c r="F236" s="29">
        <v>0</v>
      </c>
      <c r="G236" s="29">
        <v>0</v>
      </c>
      <c r="H236" s="29">
        <v>0</v>
      </c>
      <c r="I236" s="85"/>
    </row>
    <row r="237" spans="1:9" hidden="1" x14ac:dyDescent="0.25">
      <c r="A237" s="114"/>
      <c r="B237" s="91"/>
      <c r="C237" s="7">
        <v>2017</v>
      </c>
      <c r="D237" s="29">
        <f t="shared" si="26"/>
        <v>0</v>
      </c>
      <c r="E237" s="29">
        <f>SUM(F237:I237)</f>
        <v>0</v>
      </c>
      <c r="F237" s="29">
        <v>0</v>
      </c>
      <c r="G237" s="29">
        <v>0</v>
      </c>
      <c r="H237" s="29">
        <f>SUM(I236:L236)</f>
        <v>0</v>
      </c>
      <c r="I237" s="85"/>
    </row>
    <row r="238" spans="1:9" ht="15.75" hidden="1" customHeight="1" x14ac:dyDescent="0.25">
      <c r="A238" s="114"/>
      <c r="B238" s="92"/>
      <c r="C238" s="7">
        <v>2018</v>
      </c>
      <c r="D238" s="29">
        <f t="shared" si="26"/>
        <v>0</v>
      </c>
      <c r="E238" s="29">
        <f>SUM(F238:I238)</f>
        <v>0</v>
      </c>
      <c r="F238" s="29">
        <f>SUM(G237:J237)</f>
        <v>0</v>
      </c>
      <c r="G238" s="29">
        <v>0</v>
      </c>
      <c r="H238" s="29">
        <f>SUM(I237:L237)</f>
        <v>0</v>
      </c>
      <c r="I238" s="85"/>
    </row>
    <row r="239" spans="1:9" ht="31.5" hidden="1" x14ac:dyDescent="0.25">
      <c r="A239" s="114" t="s">
        <v>81</v>
      </c>
      <c r="B239" s="111" t="s">
        <v>19</v>
      </c>
      <c r="C239" s="17" t="s">
        <v>18</v>
      </c>
      <c r="D239" s="30">
        <f t="shared" ref="D239:D271" si="28">SUM(E239:H239)</f>
        <v>0</v>
      </c>
      <c r="E239" s="30">
        <f>SUM(E240:E242)</f>
        <v>0</v>
      </c>
      <c r="F239" s="30">
        <f>SUM(F240:F242)</f>
        <v>0</v>
      </c>
      <c r="G239" s="30">
        <v>0</v>
      </c>
      <c r="H239" s="30">
        <f>SUM(H240:H242)</f>
        <v>0</v>
      </c>
      <c r="I239" s="85"/>
    </row>
    <row r="240" spans="1:9" hidden="1" x14ac:dyDescent="0.25">
      <c r="A240" s="114"/>
      <c r="B240" s="111"/>
      <c r="C240" s="7">
        <v>2014</v>
      </c>
      <c r="D240" s="29">
        <f t="shared" si="28"/>
        <v>0</v>
      </c>
      <c r="E240" s="29">
        <v>0</v>
      </c>
      <c r="F240" s="29">
        <v>0</v>
      </c>
      <c r="G240" s="29">
        <v>0</v>
      </c>
      <c r="H240" s="29">
        <v>0</v>
      </c>
      <c r="I240" s="85"/>
    </row>
    <row r="241" spans="1:9" hidden="1" x14ac:dyDescent="0.25">
      <c r="A241" s="114"/>
      <c r="B241" s="111"/>
      <c r="C241" s="7">
        <v>2015</v>
      </c>
      <c r="D241" s="29">
        <f t="shared" si="28"/>
        <v>0</v>
      </c>
      <c r="E241" s="29">
        <v>0</v>
      </c>
      <c r="F241" s="29">
        <v>0</v>
      </c>
      <c r="G241" s="29">
        <v>0</v>
      </c>
      <c r="H241" s="29">
        <v>0</v>
      </c>
      <c r="I241" s="85"/>
    </row>
    <row r="242" spans="1:9" hidden="1" x14ac:dyDescent="0.25">
      <c r="A242" s="114"/>
      <c r="B242" s="111"/>
      <c r="C242" s="7">
        <v>2016</v>
      </c>
      <c r="D242" s="29">
        <f t="shared" si="28"/>
        <v>0</v>
      </c>
      <c r="E242" s="29">
        <v>0</v>
      </c>
      <c r="F242" s="29">
        <v>0</v>
      </c>
      <c r="G242" s="31">
        <v>0</v>
      </c>
      <c r="H242" s="29">
        <v>0</v>
      </c>
      <c r="I242" s="85"/>
    </row>
    <row r="243" spans="1:9" hidden="1" x14ac:dyDescent="0.25">
      <c r="A243" s="114"/>
      <c r="B243" s="111"/>
      <c r="C243" s="7">
        <v>2017</v>
      </c>
      <c r="D243" s="29">
        <f t="shared" si="28"/>
        <v>0</v>
      </c>
      <c r="E243" s="29">
        <f>SUM(F243:I243)</f>
        <v>0</v>
      </c>
      <c r="F243" s="29">
        <v>0</v>
      </c>
      <c r="G243" s="31">
        <v>0</v>
      </c>
      <c r="H243" s="29">
        <f>SUM(I242:L242)</f>
        <v>0</v>
      </c>
      <c r="I243" s="85"/>
    </row>
    <row r="244" spans="1:9" hidden="1" x14ac:dyDescent="0.25">
      <c r="A244" s="114"/>
      <c r="B244" s="111"/>
      <c r="C244" s="7">
        <v>2018</v>
      </c>
      <c r="D244" s="29">
        <f t="shared" si="28"/>
        <v>0</v>
      </c>
      <c r="E244" s="29">
        <f>SUM(F244:I244)</f>
        <v>0</v>
      </c>
      <c r="F244" s="29">
        <v>0</v>
      </c>
      <c r="G244" s="31">
        <v>0</v>
      </c>
      <c r="H244" s="29">
        <f>SUM(I243:L243)</f>
        <v>0</v>
      </c>
      <c r="I244" s="85"/>
    </row>
    <row r="245" spans="1:9" ht="31.5" hidden="1" x14ac:dyDescent="0.25">
      <c r="A245" s="114" t="s">
        <v>82</v>
      </c>
      <c r="B245" s="90" t="s">
        <v>21</v>
      </c>
      <c r="C245" s="17" t="s">
        <v>18</v>
      </c>
      <c r="D245" s="30">
        <f t="shared" si="28"/>
        <v>0</v>
      </c>
      <c r="E245" s="30">
        <v>0</v>
      </c>
      <c r="F245" s="30">
        <f>SUM(F246:F248)</f>
        <v>0</v>
      </c>
      <c r="G245" s="30">
        <v>0</v>
      </c>
      <c r="H245" s="30">
        <f>SUM(H246:H248)</f>
        <v>0</v>
      </c>
      <c r="I245" s="85"/>
    </row>
    <row r="246" spans="1:9" hidden="1" x14ac:dyDescent="0.25">
      <c r="A246" s="114"/>
      <c r="B246" s="91"/>
      <c r="C246" s="7">
        <v>2014</v>
      </c>
      <c r="D246" s="29">
        <f t="shared" si="28"/>
        <v>0</v>
      </c>
      <c r="E246" s="29">
        <v>0</v>
      </c>
      <c r="F246" s="29">
        <v>0</v>
      </c>
      <c r="G246" s="29">
        <v>0</v>
      </c>
      <c r="H246" s="29">
        <v>0</v>
      </c>
      <c r="I246" s="85"/>
    </row>
    <row r="247" spans="1:9" hidden="1" x14ac:dyDescent="0.25">
      <c r="A247" s="114"/>
      <c r="B247" s="91"/>
      <c r="C247" s="7">
        <v>2015</v>
      </c>
      <c r="D247" s="29">
        <f t="shared" si="28"/>
        <v>0</v>
      </c>
      <c r="E247" s="29">
        <v>0</v>
      </c>
      <c r="F247" s="29">
        <v>0</v>
      </c>
      <c r="G247" s="29">
        <v>0</v>
      </c>
      <c r="H247" s="29">
        <v>0</v>
      </c>
      <c r="I247" s="85"/>
    </row>
    <row r="248" spans="1:9" hidden="1" x14ac:dyDescent="0.25">
      <c r="A248" s="114"/>
      <c r="B248" s="91"/>
      <c r="C248" s="7">
        <v>2016</v>
      </c>
      <c r="D248" s="29">
        <f t="shared" si="28"/>
        <v>0</v>
      </c>
      <c r="E248" s="29">
        <v>0</v>
      </c>
      <c r="F248" s="29">
        <v>0</v>
      </c>
      <c r="G248" s="31">
        <v>0</v>
      </c>
      <c r="H248" s="29">
        <v>0</v>
      </c>
      <c r="I248" s="85"/>
    </row>
    <row r="249" spans="1:9" hidden="1" x14ac:dyDescent="0.25">
      <c r="A249" s="114"/>
      <c r="B249" s="91"/>
      <c r="C249" s="7">
        <v>2017</v>
      </c>
      <c r="D249" s="29">
        <f t="shared" si="28"/>
        <v>0</v>
      </c>
      <c r="E249" s="29">
        <v>0</v>
      </c>
      <c r="F249" s="29">
        <v>0</v>
      </c>
      <c r="G249" s="31">
        <v>0</v>
      </c>
      <c r="H249" s="29">
        <v>0</v>
      </c>
      <c r="I249" s="85"/>
    </row>
    <row r="250" spans="1:9" ht="15.75" hidden="1" customHeight="1" x14ac:dyDescent="0.25">
      <c r="A250" s="114"/>
      <c r="B250" s="92"/>
      <c r="C250" s="7">
        <v>2018</v>
      </c>
      <c r="D250" s="29">
        <f t="shared" si="28"/>
        <v>0</v>
      </c>
      <c r="E250" s="29">
        <v>0</v>
      </c>
      <c r="F250" s="29">
        <v>0</v>
      </c>
      <c r="G250" s="31">
        <v>0</v>
      </c>
      <c r="H250" s="29">
        <v>0</v>
      </c>
      <c r="I250" s="85"/>
    </row>
    <row r="251" spans="1:9" ht="31.5" hidden="1" x14ac:dyDescent="0.25">
      <c r="A251" s="114" t="s">
        <v>83</v>
      </c>
      <c r="B251" s="90" t="s">
        <v>17</v>
      </c>
      <c r="C251" s="17" t="s">
        <v>18</v>
      </c>
      <c r="D251" s="30">
        <f t="shared" si="28"/>
        <v>0</v>
      </c>
      <c r="E251" s="30">
        <f>SUM(E252:E254)</f>
        <v>0</v>
      </c>
      <c r="F251" s="30">
        <f>SUM(F252:F254)</f>
        <v>0</v>
      </c>
      <c r="G251" s="30">
        <v>0</v>
      </c>
      <c r="H251" s="30">
        <f>SUM(H252:H254)</f>
        <v>0</v>
      </c>
      <c r="I251" s="85"/>
    </row>
    <row r="252" spans="1:9" hidden="1" x14ac:dyDescent="0.25">
      <c r="A252" s="114"/>
      <c r="B252" s="91"/>
      <c r="C252" s="7">
        <v>2014</v>
      </c>
      <c r="D252" s="29">
        <f t="shared" si="28"/>
        <v>0</v>
      </c>
      <c r="E252" s="29">
        <v>0</v>
      </c>
      <c r="F252" s="29">
        <v>0</v>
      </c>
      <c r="G252" s="29">
        <v>0</v>
      </c>
      <c r="H252" s="29">
        <v>0</v>
      </c>
      <c r="I252" s="85"/>
    </row>
    <row r="253" spans="1:9" hidden="1" x14ac:dyDescent="0.25">
      <c r="A253" s="114"/>
      <c r="B253" s="91"/>
      <c r="C253" s="7">
        <v>2015</v>
      </c>
      <c r="D253" s="29">
        <f t="shared" si="28"/>
        <v>0</v>
      </c>
      <c r="E253" s="29">
        <v>0</v>
      </c>
      <c r="F253" s="29">
        <v>0</v>
      </c>
      <c r="G253" s="29">
        <v>0</v>
      </c>
      <c r="H253" s="29">
        <v>0</v>
      </c>
      <c r="I253" s="85"/>
    </row>
    <row r="254" spans="1:9" hidden="1" x14ac:dyDescent="0.25">
      <c r="A254" s="114"/>
      <c r="B254" s="91"/>
      <c r="C254" s="7">
        <v>2016</v>
      </c>
      <c r="D254" s="29">
        <f t="shared" si="28"/>
        <v>0</v>
      </c>
      <c r="E254" s="29">
        <v>0</v>
      </c>
      <c r="F254" s="29">
        <v>0</v>
      </c>
      <c r="G254" s="31">
        <v>0</v>
      </c>
      <c r="H254" s="29">
        <v>0</v>
      </c>
      <c r="I254" s="85"/>
    </row>
    <row r="255" spans="1:9" hidden="1" x14ac:dyDescent="0.25">
      <c r="A255" s="114"/>
      <c r="B255" s="91"/>
      <c r="C255" s="7">
        <v>2017</v>
      </c>
      <c r="D255" s="29">
        <f t="shared" si="28"/>
        <v>0</v>
      </c>
      <c r="E255" s="29">
        <v>0</v>
      </c>
      <c r="F255" s="29">
        <v>0</v>
      </c>
      <c r="G255" s="31">
        <v>0</v>
      </c>
      <c r="H255" s="29">
        <v>0</v>
      </c>
      <c r="I255" s="85"/>
    </row>
    <row r="256" spans="1:9" ht="15.75" hidden="1" customHeight="1" x14ac:dyDescent="0.25">
      <c r="A256" s="114"/>
      <c r="B256" s="92"/>
      <c r="C256" s="7">
        <v>2018</v>
      </c>
      <c r="D256" s="29">
        <f t="shared" si="28"/>
        <v>0</v>
      </c>
      <c r="E256" s="29">
        <v>0</v>
      </c>
      <c r="F256" s="29">
        <v>0</v>
      </c>
      <c r="G256" s="31">
        <v>0</v>
      </c>
      <c r="H256" s="29">
        <v>0</v>
      </c>
      <c r="I256" s="85"/>
    </row>
    <row r="257" spans="1:9" ht="31.5" hidden="1" x14ac:dyDescent="0.25">
      <c r="A257" s="114" t="s">
        <v>84</v>
      </c>
      <c r="B257" s="90" t="s">
        <v>16</v>
      </c>
      <c r="C257" s="17" t="s">
        <v>18</v>
      </c>
      <c r="D257" s="30">
        <f t="shared" si="28"/>
        <v>0</v>
      </c>
      <c r="E257" s="30">
        <f>SUM(E258:E260)</f>
        <v>0</v>
      </c>
      <c r="F257" s="30">
        <f>SUM(F258:F260)</f>
        <v>0</v>
      </c>
      <c r="G257" s="30">
        <v>0</v>
      </c>
      <c r="H257" s="30">
        <f>SUM(H258:H260)</f>
        <v>0</v>
      </c>
      <c r="I257" s="85"/>
    </row>
    <row r="258" spans="1:9" hidden="1" x14ac:dyDescent="0.25">
      <c r="A258" s="114"/>
      <c r="B258" s="91"/>
      <c r="C258" s="7">
        <v>2014</v>
      </c>
      <c r="D258" s="29">
        <f t="shared" si="28"/>
        <v>0</v>
      </c>
      <c r="E258" s="29">
        <v>0</v>
      </c>
      <c r="F258" s="29">
        <v>0</v>
      </c>
      <c r="G258" s="29">
        <v>0</v>
      </c>
      <c r="H258" s="29">
        <v>0</v>
      </c>
      <c r="I258" s="85"/>
    </row>
    <row r="259" spans="1:9" hidden="1" x14ac:dyDescent="0.25">
      <c r="A259" s="114"/>
      <c r="B259" s="91"/>
      <c r="C259" s="7">
        <v>2015</v>
      </c>
      <c r="D259" s="29">
        <f t="shared" si="28"/>
        <v>0</v>
      </c>
      <c r="E259" s="29">
        <v>0</v>
      </c>
      <c r="F259" s="29">
        <v>0</v>
      </c>
      <c r="G259" s="29">
        <v>0</v>
      </c>
      <c r="H259" s="29">
        <v>0</v>
      </c>
      <c r="I259" s="85"/>
    </row>
    <row r="260" spans="1:9" hidden="1" x14ac:dyDescent="0.25">
      <c r="A260" s="114"/>
      <c r="B260" s="91"/>
      <c r="C260" s="9">
        <v>2016</v>
      </c>
      <c r="D260" s="31">
        <f t="shared" si="28"/>
        <v>0</v>
      </c>
      <c r="E260" s="31">
        <v>0</v>
      </c>
      <c r="F260" s="31">
        <v>0</v>
      </c>
      <c r="G260" s="29">
        <v>0</v>
      </c>
      <c r="H260" s="31">
        <v>0</v>
      </c>
      <c r="I260" s="85"/>
    </row>
    <row r="261" spans="1:9" hidden="1" x14ac:dyDescent="0.25">
      <c r="A261" s="114"/>
      <c r="B261" s="91"/>
      <c r="C261" s="7">
        <v>2017</v>
      </c>
      <c r="D261" s="29">
        <f t="shared" si="28"/>
        <v>0</v>
      </c>
      <c r="E261" s="29">
        <v>0</v>
      </c>
      <c r="F261" s="29">
        <v>0</v>
      </c>
      <c r="G261" s="29">
        <v>0</v>
      </c>
      <c r="H261" s="29">
        <v>0</v>
      </c>
      <c r="I261" s="85"/>
    </row>
    <row r="262" spans="1:9" hidden="1" x14ac:dyDescent="0.25">
      <c r="A262" s="114"/>
      <c r="B262" s="92"/>
      <c r="C262" s="7">
        <v>2018</v>
      </c>
      <c r="D262" s="29">
        <f t="shared" si="28"/>
        <v>0</v>
      </c>
      <c r="E262" s="29">
        <v>0</v>
      </c>
      <c r="F262" s="29">
        <v>0</v>
      </c>
      <c r="G262" s="29">
        <v>0</v>
      </c>
      <c r="H262" s="29">
        <v>0</v>
      </c>
      <c r="I262" s="85"/>
    </row>
    <row r="263" spans="1:9" ht="31.5" hidden="1" x14ac:dyDescent="0.25">
      <c r="A263" s="114" t="s">
        <v>85</v>
      </c>
      <c r="B263" s="108" t="s">
        <v>20</v>
      </c>
      <c r="C263" s="17" t="s">
        <v>18</v>
      </c>
      <c r="D263" s="30">
        <f t="shared" si="28"/>
        <v>0</v>
      </c>
      <c r="E263" s="30">
        <f>SUM(E264:E265)</f>
        <v>0</v>
      </c>
      <c r="F263" s="30">
        <f>SUM(F264:F265)</f>
        <v>0</v>
      </c>
      <c r="G263" s="30">
        <v>0</v>
      </c>
      <c r="H263" s="30">
        <f>SUM(H264:H265)</f>
        <v>0</v>
      </c>
      <c r="I263" s="85"/>
    </row>
    <row r="264" spans="1:9" hidden="1" x14ac:dyDescent="0.25">
      <c r="A264" s="114"/>
      <c r="B264" s="109"/>
      <c r="C264" s="9">
        <v>2014</v>
      </c>
      <c r="D264" s="29">
        <f t="shared" si="28"/>
        <v>0</v>
      </c>
      <c r="E264" s="31">
        <v>0</v>
      </c>
      <c r="F264" s="31">
        <v>0</v>
      </c>
      <c r="G264" s="31">
        <v>0</v>
      </c>
      <c r="H264" s="31">
        <v>0</v>
      </c>
      <c r="I264" s="85"/>
    </row>
    <row r="265" spans="1:9" hidden="1" x14ac:dyDescent="0.25">
      <c r="A265" s="114"/>
      <c r="B265" s="109"/>
      <c r="C265" s="9">
        <v>2015</v>
      </c>
      <c r="D265" s="29">
        <f t="shared" si="28"/>
        <v>0</v>
      </c>
      <c r="E265" s="31">
        <v>0</v>
      </c>
      <c r="F265" s="31">
        <v>0</v>
      </c>
      <c r="G265" s="31">
        <v>0</v>
      </c>
      <c r="H265" s="31">
        <v>0</v>
      </c>
      <c r="I265" s="85"/>
    </row>
    <row r="266" spans="1:9" hidden="1" x14ac:dyDescent="0.25">
      <c r="A266" s="114"/>
      <c r="B266" s="109"/>
      <c r="C266" s="9">
        <v>2016</v>
      </c>
      <c r="D266" s="31">
        <f t="shared" si="28"/>
        <v>0</v>
      </c>
      <c r="E266" s="31">
        <v>0</v>
      </c>
      <c r="F266" s="31">
        <v>0</v>
      </c>
      <c r="G266" s="31">
        <v>0</v>
      </c>
      <c r="H266" s="31">
        <v>0</v>
      </c>
      <c r="I266" s="85"/>
    </row>
    <row r="267" spans="1:9" hidden="1" x14ac:dyDescent="0.25">
      <c r="A267" s="114"/>
      <c r="B267" s="109"/>
      <c r="C267" s="7">
        <v>2017</v>
      </c>
      <c r="D267" s="29">
        <f t="shared" si="28"/>
        <v>0</v>
      </c>
      <c r="E267" s="29">
        <v>0</v>
      </c>
      <c r="F267" s="29">
        <v>0</v>
      </c>
      <c r="G267" s="31">
        <v>0</v>
      </c>
      <c r="H267" s="29">
        <v>0</v>
      </c>
      <c r="I267" s="85"/>
    </row>
    <row r="268" spans="1:9" hidden="1" x14ac:dyDescent="0.25">
      <c r="A268" s="114"/>
      <c r="B268" s="110"/>
      <c r="C268" s="7">
        <v>2018</v>
      </c>
      <c r="D268" s="29">
        <f t="shared" si="28"/>
        <v>0</v>
      </c>
      <c r="E268" s="29">
        <v>0</v>
      </c>
      <c r="F268" s="29">
        <v>0</v>
      </c>
      <c r="G268" s="31">
        <v>0</v>
      </c>
      <c r="H268" s="29">
        <v>0</v>
      </c>
      <c r="I268" s="85"/>
    </row>
    <row r="269" spans="1:9" ht="31.5" hidden="1" x14ac:dyDescent="0.25">
      <c r="A269" s="114" t="s">
        <v>86</v>
      </c>
      <c r="B269" s="108" t="s">
        <v>23</v>
      </c>
      <c r="C269" s="17" t="s">
        <v>18</v>
      </c>
      <c r="D269" s="30">
        <f t="shared" si="28"/>
        <v>0</v>
      </c>
      <c r="E269" s="30">
        <f>SUM(E270:E271)</f>
        <v>0</v>
      </c>
      <c r="F269" s="30">
        <f>SUM(F270:F271)</f>
        <v>0</v>
      </c>
      <c r="G269" s="30">
        <v>0</v>
      </c>
      <c r="H269" s="30">
        <f>SUM(H270:H271)</f>
        <v>0</v>
      </c>
      <c r="I269" s="85"/>
    </row>
    <row r="270" spans="1:9" hidden="1" x14ac:dyDescent="0.25">
      <c r="A270" s="114"/>
      <c r="B270" s="109"/>
      <c r="C270" s="9">
        <v>2014</v>
      </c>
      <c r="D270" s="29">
        <f t="shared" si="28"/>
        <v>0</v>
      </c>
      <c r="E270" s="31">
        <v>0</v>
      </c>
      <c r="F270" s="31">
        <v>0</v>
      </c>
      <c r="G270" s="31">
        <v>0</v>
      </c>
      <c r="H270" s="31">
        <v>0</v>
      </c>
      <c r="I270" s="85"/>
    </row>
    <row r="271" spans="1:9" hidden="1" x14ac:dyDescent="0.25">
      <c r="A271" s="114"/>
      <c r="B271" s="109"/>
      <c r="C271" s="9">
        <v>2015</v>
      </c>
      <c r="D271" s="29">
        <f t="shared" si="28"/>
        <v>0</v>
      </c>
      <c r="E271" s="31">
        <v>0</v>
      </c>
      <c r="F271" s="31">
        <v>0</v>
      </c>
      <c r="G271" s="31">
        <v>0</v>
      </c>
      <c r="H271" s="31">
        <v>0</v>
      </c>
      <c r="I271" s="85"/>
    </row>
    <row r="272" spans="1:9" hidden="1" x14ac:dyDescent="0.25">
      <c r="A272" s="114"/>
      <c r="B272" s="109"/>
      <c r="C272" s="9">
        <v>2016</v>
      </c>
      <c r="D272" s="31">
        <f>SUM(E272:H272)</f>
        <v>0</v>
      </c>
      <c r="E272" s="31">
        <v>0</v>
      </c>
      <c r="F272" s="31">
        <v>0</v>
      </c>
      <c r="G272" s="31">
        <v>0</v>
      </c>
      <c r="H272" s="31">
        <v>0</v>
      </c>
      <c r="I272" s="85"/>
    </row>
    <row r="273" spans="1:9" hidden="1" x14ac:dyDescent="0.25">
      <c r="A273" s="114"/>
      <c r="B273" s="109"/>
      <c r="C273" s="7">
        <v>2017</v>
      </c>
      <c r="D273" s="29">
        <f>SUM(E273:H273)</f>
        <v>0</v>
      </c>
      <c r="E273" s="29">
        <v>0</v>
      </c>
      <c r="F273" s="29">
        <v>0</v>
      </c>
      <c r="G273" s="31">
        <v>0</v>
      </c>
      <c r="H273" s="29">
        <v>0</v>
      </c>
      <c r="I273" s="85"/>
    </row>
    <row r="274" spans="1:9" ht="19.5" hidden="1" customHeight="1" x14ac:dyDescent="0.25">
      <c r="A274" s="114"/>
      <c r="B274" s="110"/>
      <c r="C274" s="7">
        <v>2018</v>
      </c>
      <c r="D274" s="29">
        <f>SUM(E274:H274)</f>
        <v>0</v>
      </c>
      <c r="E274" s="29">
        <v>0</v>
      </c>
      <c r="F274" s="29">
        <v>0</v>
      </c>
      <c r="G274" s="31">
        <v>0</v>
      </c>
      <c r="H274" s="29">
        <v>0</v>
      </c>
      <c r="I274" s="85"/>
    </row>
    <row r="275" spans="1:9" ht="19.5" hidden="1" customHeight="1" x14ac:dyDescent="0.25">
      <c r="A275" s="56"/>
      <c r="B275" s="57"/>
      <c r="C275" s="7"/>
      <c r="D275" s="29"/>
      <c r="E275" s="29"/>
      <c r="F275" s="29"/>
      <c r="G275" s="31"/>
      <c r="H275" s="29"/>
      <c r="I275" s="58"/>
    </row>
    <row r="276" spans="1:9" ht="16.5" customHeight="1" x14ac:dyDescent="0.25">
      <c r="A276" s="102" t="s">
        <v>27</v>
      </c>
      <c r="B276" s="102" t="s">
        <v>105</v>
      </c>
      <c r="C276" s="34" t="s">
        <v>103</v>
      </c>
      <c r="D276" s="37">
        <f>D279+D280</f>
        <v>3122194</v>
      </c>
      <c r="E276" s="37">
        <v>0</v>
      </c>
      <c r="F276" s="37">
        <f>F279+F280</f>
        <v>3090972</v>
      </c>
      <c r="G276" s="37">
        <f>G279+G280</f>
        <v>31222</v>
      </c>
      <c r="H276" s="37">
        <v>0</v>
      </c>
      <c r="I276" s="89" t="str">
        <f t="shared" ref="I276" si="29">$I$11</f>
        <v>Администрация муниципального образования сельское поселение "село Ковран"</v>
      </c>
    </row>
    <row r="277" spans="1:9" ht="16.5" customHeight="1" x14ac:dyDescent="0.25">
      <c r="A277" s="103"/>
      <c r="B277" s="103"/>
      <c r="C277" s="75">
        <v>2017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89"/>
    </row>
    <row r="278" spans="1:9" ht="16.5" customHeight="1" x14ac:dyDescent="0.25">
      <c r="A278" s="103"/>
      <c r="B278" s="103"/>
      <c r="C278" s="75">
        <v>2018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89"/>
    </row>
    <row r="279" spans="1:9" ht="17.25" customHeight="1" x14ac:dyDescent="0.25">
      <c r="A279" s="103"/>
      <c r="B279" s="103"/>
      <c r="C279" s="76">
        <v>2019</v>
      </c>
      <c r="D279" s="38">
        <f>D288</f>
        <v>3122194</v>
      </c>
      <c r="E279" s="38">
        <v>0</v>
      </c>
      <c r="F279" s="38">
        <f>F288</f>
        <v>3090972</v>
      </c>
      <c r="G279" s="38">
        <f>G288</f>
        <v>31222</v>
      </c>
      <c r="H279" s="38">
        <v>0</v>
      </c>
      <c r="I279" s="89"/>
    </row>
    <row r="280" spans="1:9" ht="17.25" customHeight="1" x14ac:dyDescent="0.25">
      <c r="A280" s="103"/>
      <c r="B280" s="103"/>
      <c r="C280" s="76">
        <v>2020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89"/>
    </row>
    <row r="281" spans="1:9" ht="17.25" hidden="1" customHeight="1" x14ac:dyDescent="0.25">
      <c r="A281" s="103"/>
      <c r="B281" s="103"/>
      <c r="C281" s="32">
        <v>2016</v>
      </c>
      <c r="D281" s="38">
        <f t="shared" ref="D281:F283" si="30">D290</f>
        <v>0</v>
      </c>
      <c r="E281" s="38">
        <f t="shared" si="30"/>
        <v>0</v>
      </c>
      <c r="F281" s="38">
        <f t="shared" si="30"/>
        <v>0</v>
      </c>
      <c r="G281" s="38">
        <v>0</v>
      </c>
      <c r="H281" s="38">
        <f t="shared" ref="H281:H283" si="31">H290</f>
        <v>0</v>
      </c>
      <c r="I281" s="89"/>
    </row>
    <row r="282" spans="1:9" ht="16.5" hidden="1" customHeight="1" x14ac:dyDescent="0.25">
      <c r="A282" s="103"/>
      <c r="B282" s="103"/>
      <c r="C282" s="28">
        <v>2017</v>
      </c>
      <c r="D282" s="38">
        <f t="shared" si="30"/>
        <v>0</v>
      </c>
      <c r="E282" s="38">
        <f t="shared" si="30"/>
        <v>0</v>
      </c>
      <c r="F282" s="38">
        <f t="shared" si="30"/>
        <v>0</v>
      </c>
      <c r="G282" s="38">
        <v>0</v>
      </c>
      <c r="H282" s="38">
        <f t="shared" si="31"/>
        <v>0</v>
      </c>
      <c r="I282" s="89"/>
    </row>
    <row r="283" spans="1:9" ht="16.5" hidden="1" customHeight="1" x14ac:dyDescent="0.25">
      <c r="A283" s="103"/>
      <c r="B283" s="103"/>
      <c r="C283" s="28">
        <v>2018</v>
      </c>
      <c r="D283" s="38">
        <f t="shared" si="30"/>
        <v>0</v>
      </c>
      <c r="E283" s="38">
        <f t="shared" si="30"/>
        <v>0</v>
      </c>
      <c r="F283" s="38">
        <f t="shared" si="30"/>
        <v>0</v>
      </c>
      <c r="G283" s="38">
        <v>0</v>
      </c>
      <c r="H283" s="38">
        <f t="shared" si="31"/>
        <v>0</v>
      </c>
      <c r="I283" s="89"/>
    </row>
    <row r="284" spans="1:9" ht="16.5" hidden="1" customHeight="1" x14ac:dyDescent="0.25">
      <c r="A284" s="104"/>
      <c r="B284" s="104"/>
      <c r="C284" s="28"/>
      <c r="D284" s="38"/>
      <c r="E284" s="38"/>
      <c r="F284" s="38"/>
      <c r="G284" s="38"/>
      <c r="H284" s="38"/>
      <c r="I284" s="59"/>
    </row>
    <row r="285" spans="1:9" ht="18.75" customHeight="1" x14ac:dyDescent="0.25">
      <c r="A285" s="115" t="s">
        <v>28</v>
      </c>
      <c r="B285" s="116" t="s">
        <v>93</v>
      </c>
      <c r="C285" s="34" t="s">
        <v>103</v>
      </c>
      <c r="D285" s="36">
        <f>D288+D289</f>
        <v>3122194</v>
      </c>
      <c r="E285" s="36">
        <v>0</v>
      </c>
      <c r="F285" s="36">
        <f>F288+F289</f>
        <v>3090972</v>
      </c>
      <c r="G285" s="36">
        <f>G288+G289</f>
        <v>31222</v>
      </c>
      <c r="H285" s="36">
        <v>0</v>
      </c>
      <c r="I285" s="85" t="str">
        <f t="shared" ref="I285" si="32">$I$11</f>
        <v>Администрация муниципального образования сельское поселение "село Ковран"</v>
      </c>
    </row>
    <row r="286" spans="1:9" x14ac:dyDescent="0.25">
      <c r="A286" s="115"/>
      <c r="B286" s="116"/>
      <c r="C286" s="74">
        <v>2017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85"/>
    </row>
    <row r="287" spans="1:9" x14ac:dyDescent="0.25">
      <c r="A287" s="115"/>
      <c r="B287" s="116"/>
      <c r="C287" s="74">
        <v>2018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85"/>
    </row>
    <row r="288" spans="1:9" x14ac:dyDescent="0.25">
      <c r="A288" s="115"/>
      <c r="B288" s="116"/>
      <c r="C288" s="8">
        <v>2019</v>
      </c>
      <c r="D288" s="36">
        <v>3122194</v>
      </c>
      <c r="E288" s="36">
        <v>0</v>
      </c>
      <c r="F288" s="36">
        <v>3090972</v>
      </c>
      <c r="G288" s="36">
        <v>31222</v>
      </c>
      <c r="H288" s="36">
        <v>0</v>
      </c>
      <c r="I288" s="85"/>
    </row>
    <row r="289" spans="1:9" x14ac:dyDescent="0.25">
      <c r="A289" s="115"/>
      <c r="B289" s="116"/>
      <c r="C289" s="8">
        <v>2020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85"/>
    </row>
    <row r="290" spans="1:9" hidden="1" x14ac:dyDescent="0.25">
      <c r="A290" s="115"/>
      <c r="B290" s="116"/>
      <c r="C290" s="8">
        <v>2016</v>
      </c>
      <c r="D290" s="36">
        <f t="shared" ref="D290:D334" si="33">SUM(E290:H290)</f>
        <v>0</v>
      </c>
      <c r="E290" s="36">
        <f t="shared" ref="E290:G292" si="34">E296+E302+E308+E314+E320+E326+E332</f>
        <v>0</v>
      </c>
      <c r="F290" s="36">
        <f t="shared" si="34"/>
        <v>0</v>
      </c>
      <c r="G290" s="36">
        <f t="shared" si="34"/>
        <v>0</v>
      </c>
      <c r="H290" s="36">
        <v>0</v>
      </c>
      <c r="I290" s="85"/>
    </row>
    <row r="291" spans="1:9" hidden="1" x14ac:dyDescent="0.25">
      <c r="A291" s="115"/>
      <c r="B291" s="116"/>
      <c r="C291" s="8">
        <v>2017</v>
      </c>
      <c r="D291" s="36">
        <f t="shared" si="33"/>
        <v>0</v>
      </c>
      <c r="E291" s="36">
        <f t="shared" si="34"/>
        <v>0</v>
      </c>
      <c r="F291" s="36">
        <f t="shared" si="34"/>
        <v>0</v>
      </c>
      <c r="G291" s="36">
        <f t="shared" si="34"/>
        <v>0</v>
      </c>
      <c r="H291" s="36">
        <v>0</v>
      </c>
      <c r="I291" s="85"/>
    </row>
    <row r="292" spans="1:9" ht="15.75" hidden="1" customHeight="1" x14ac:dyDescent="0.25">
      <c r="A292" s="115"/>
      <c r="B292" s="116"/>
      <c r="C292" s="8">
        <v>2018</v>
      </c>
      <c r="D292" s="36">
        <f t="shared" si="33"/>
        <v>0</v>
      </c>
      <c r="E292" s="36">
        <f t="shared" si="34"/>
        <v>0</v>
      </c>
      <c r="F292" s="36">
        <f t="shared" si="34"/>
        <v>0</v>
      </c>
      <c r="G292" s="36">
        <f t="shared" si="34"/>
        <v>0</v>
      </c>
      <c r="H292" s="36">
        <v>0</v>
      </c>
      <c r="I292" s="85"/>
    </row>
    <row r="293" spans="1:9" ht="31.5" hidden="1" x14ac:dyDescent="0.25">
      <c r="A293" s="86" t="s">
        <v>29</v>
      </c>
      <c r="B293" s="90" t="s">
        <v>22</v>
      </c>
      <c r="C293" s="17" t="s">
        <v>18</v>
      </c>
      <c r="D293" s="43">
        <f t="shared" si="33"/>
        <v>11540.036969999999</v>
      </c>
      <c r="E293" s="30">
        <f>SUM(E294:E296)</f>
        <v>0</v>
      </c>
      <c r="F293" s="43">
        <f>SUM(F294:F296)</f>
        <v>11424.6366</v>
      </c>
      <c r="G293" s="43">
        <f>SUM(G294:G298)</f>
        <v>115.40037</v>
      </c>
      <c r="H293" s="30">
        <f>SUM(H294:H296)</f>
        <v>0</v>
      </c>
      <c r="I293" s="85"/>
    </row>
    <row r="294" spans="1:9" hidden="1" x14ac:dyDescent="0.25">
      <c r="A294" s="87"/>
      <c r="B294" s="91"/>
      <c r="C294" s="7">
        <v>2014</v>
      </c>
      <c r="D294" s="44">
        <f t="shared" si="33"/>
        <v>10100</v>
      </c>
      <c r="E294" s="29">
        <v>0</v>
      </c>
      <c r="F294" s="44">
        <v>9999</v>
      </c>
      <c r="G294" s="44">
        <v>101</v>
      </c>
      <c r="H294" s="29">
        <v>0</v>
      </c>
      <c r="I294" s="85"/>
    </row>
    <row r="295" spans="1:9" hidden="1" x14ac:dyDescent="0.25">
      <c r="A295" s="87"/>
      <c r="B295" s="91"/>
      <c r="C295" s="7">
        <v>2015</v>
      </c>
      <c r="D295" s="44">
        <f t="shared" si="33"/>
        <v>1440.0369700000001</v>
      </c>
      <c r="E295" s="29">
        <v>0</v>
      </c>
      <c r="F295" s="44">
        <v>1425.6366</v>
      </c>
      <c r="G295" s="44">
        <v>14.400370000000001</v>
      </c>
      <c r="H295" s="29">
        <v>0</v>
      </c>
      <c r="I295" s="85"/>
    </row>
    <row r="296" spans="1:9" hidden="1" x14ac:dyDescent="0.25">
      <c r="A296" s="87"/>
      <c r="B296" s="91"/>
      <c r="C296" s="7">
        <v>2016</v>
      </c>
      <c r="D296" s="29">
        <f t="shared" si="33"/>
        <v>0</v>
      </c>
      <c r="E296" s="29">
        <v>0</v>
      </c>
      <c r="F296" s="29">
        <v>0</v>
      </c>
      <c r="G296" s="29">
        <v>0</v>
      </c>
      <c r="H296" s="29">
        <v>0</v>
      </c>
      <c r="I296" s="85"/>
    </row>
    <row r="297" spans="1:9" hidden="1" x14ac:dyDescent="0.25">
      <c r="A297" s="87"/>
      <c r="B297" s="91"/>
      <c r="C297" s="7">
        <v>2017</v>
      </c>
      <c r="D297" s="29">
        <f t="shared" si="33"/>
        <v>0</v>
      </c>
      <c r="E297" s="29">
        <f>SUM(F297:I297)</f>
        <v>0</v>
      </c>
      <c r="F297" s="29">
        <v>0</v>
      </c>
      <c r="G297" s="29">
        <v>0</v>
      </c>
      <c r="H297" s="29">
        <f>SUM(I296:L296)</f>
        <v>0</v>
      </c>
      <c r="I297" s="85"/>
    </row>
    <row r="298" spans="1:9" ht="15.75" hidden="1" customHeight="1" x14ac:dyDescent="0.25">
      <c r="A298" s="88"/>
      <c r="B298" s="92"/>
      <c r="C298" s="7">
        <v>2018</v>
      </c>
      <c r="D298" s="29">
        <f t="shared" si="33"/>
        <v>0</v>
      </c>
      <c r="E298" s="29">
        <f>SUM(F298:I298)</f>
        <v>0</v>
      </c>
      <c r="F298" s="29">
        <f>SUM(G297:J297)</f>
        <v>0</v>
      </c>
      <c r="G298" s="29">
        <v>0</v>
      </c>
      <c r="H298" s="29">
        <f>SUM(I297:L297)</f>
        <v>0</v>
      </c>
      <c r="I298" s="85"/>
    </row>
    <row r="299" spans="1:9" ht="31.5" hidden="1" x14ac:dyDescent="0.25">
      <c r="A299" s="86" t="s">
        <v>30</v>
      </c>
      <c r="B299" s="111" t="s">
        <v>19</v>
      </c>
      <c r="C299" s="17" t="s">
        <v>18</v>
      </c>
      <c r="D299" s="30">
        <f t="shared" si="33"/>
        <v>0</v>
      </c>
      <c r="E299" s="30">
        <f>SUM(E300:E302)</f>
        <v>0</v>
      </c>
      <c r="F299" s="30">
        <f>SUM(F300:F302)</f>
        <v>0</v>
      </c>
      <c r="G299" s="30">
        <f>SUM(G300:G304)</f>
        <v>0</v>
      </c>
      <c r="H299" s="30">
        <f>SUM(H300:H302)</f>
        <v>0</v>
      </c>
      <c r="I299" s="85"/>
    </row>
    <row r="300" spans="1:9" hidden="1" x14ac:dyDescent="0.25">
      <c r="A300" s="87"/>
      <c r="B300" s="111"/>
      <c r="C300" s="7">
        <v>2014</v>
      </c>
      <c r="D300" s="29">
        <f t="shared" si="33"/>
        <v>0</v>
      </c>
      <c r="E300" s="29">
        <v>0</v>
      </c>
      <c r="F300" s="29">
        <v>0</v>
      </c>
      <c r="G300" s="29">
        <v>0</v>
      </c>
      <c r="H300" s="29">
        <v>0</v>
      </c>
      <c r="I300" s="85"/>
    </row>
    <row r="301" spans="1:9" hidden="1" x14ac:dyDescent="0.25">
      <c r="A301" s="87"/>
      <c r="B301" s="111"/>
      <c r="C301" s="7">
        <v>2015</v>
      </c>
      <c r="D301" s="29">
        <f t="shared" si="33"/>
        <v>0</v>
      </c>
      <c r="E301" s="29">
        <v>0</v>
      </c>
      <c r="F301" s="29">
        <v>0</v>
      </c>
      <c r="G301" s="29">
        <v>0</v>
      </c>
      <c r="H301" s="29">
        <v>0</v>
      </c>
      <c r="I301" s="85"/>
    </row>
    <row r="302" spans="1:9" hidden="1" x14ac:dyDescent="0.25">
      <c r="A302" s="87"/>
      <c r="B302" s="111"/>
      <c r="C302" s="7">
        <v>2016</v>
      </c>
      <c r="D302" s="29">
        <f t="shared" si="33"/>
        <v>0</v>
      </c>
      <c r="E302" s="29">
        <v>0</v>
      </c>
      <c r="F302" s="29">
        <v>0</v>
      </c>
      <c r="G302" s="29">
        <v>0</v>
      </c>
      <c r="H302" s="29">
        <v>0</v>
      </c>
      <c r="I302" s="85"/>
    </row>
    <row r="303" spans="1:9" hidden="1" x14ac:dyDescent="0.25">
      <c r="A303" s="87"/>
      <c r="B303" s="111"/>
      <c r="C303" s="7">
        <v>2017</v>
      </c>
      <c r="D303" s="29">
        <f t="shared" si="33"/>
        <v>0</v>
      </c>
      <c r="E303" s="29">
        <f>SUM(F303:I303)</f>
        <v>0</v>
      </c>
      <c r="F303" s="29">
        <v>0</v>
      </c>
      <c r="G303" s="29">
        <v>0</v>
      </c>
      <c r="H303" s="29">
        <f>SUM(I302:L302)</f>
        <v>0</v>
      </c>
      <c r="I303" s="85"/>
    </row>
    <row r="304" spans="1:9" ht="15.75" hidden="1" customHeight="1" x14ac:dyDescent="0.25">
      <c r="A304" s="88"/>
      <c r="B304" s="111"/>
      <c r="C304" s="7">
        <v>2018</v>
      </c>
      <c r="D304" s="29">
        <f t="shared" si="33"/>
        <v>0</v>
      </c>
      <c r="E304" s="29">
        <f>SUM(F304:I304)</f>
        <v>0</v>
      </c>
      <c r="F304" s="29">
        <v>0</v>
      </c>
      <c r="G304" s="29">
        <v>0</v>
      </c>
      <c r="H304" s="29">
        <f>SUM(I303:L303)</f>
        <v>0</v>
      </c>
      <c r="I304" s="85"/>
    </row>
    <row r="305" spans="1:9" ht="31.5" hidden="1" x14ac:dyDescent="0.25">
      <c r="A305" s="86" t="s">
        <v>31</v>
      </c>
      <c r="B305" s="90" t="s">
        <v>21</v>
      </c>
      <c r="C305" s="17" t="s">
        <v>18</v>
      </c>
      <c r="D305" s="30">
        <f t="shared" si="33"/>
        <v>0</v>
      </c>
      <c r="E305" s="30">
        <v>0</v>
      </c>
      <c r="F305" s="30">
        <f>SUM(F306:F308)</f>
        <v>0</v>
      </c>
      <c r="G305" s="30">
        <f>SUM(G306:G310)</f>
        <v>0</v>
      </c>
      <c r="H305" s="30">
        <f>SUM(H306:H308)</f>
        <v>0</v>
      </c>
      <c r="I305" s="85"/>
    </row>
    <row r="306" spans="1:9" hidden="1" x14ac:dyDescent="0.25">
      <c r="A306" s="87"/>
      <c r="B306" s="91"/>
      <c r="C306" s="7">
        <v>2014</v>
      </c>
      <c r="D306" s="29">
        <f t="shared" si="33"/>
        <v>0</v>
      </c>
      <c r="E306" s="29">
        <v>0</v>
      </c>
      <c r="F306" s="29">
        <v>0</v>
      </c>
      <c r="G306" s="29">
        <v>0</v>
      </c>
      <c r="H306" s="29">
        <v>0</v>
      </c>
      <c r="I306" s="85"/>
    </row>
    <row r="307" spans="1:9" hidden="1" x14ac:dyDescent="0.25">
      <c r="A307" s="87"/>
      <c r="B307" s="91"/>
      <c r="C307" s="7">
        <v>2015</v>
      </c>
      <c r="D307" s="29">
        <f t="shared" si="33"/>
        <v>0</v>
      </c>
      <c r="E307" s="29">
        <v>0</v>
      </c>
      <c r="F307" s="29">
        <v>0</v>
      </c>
      <c r="G307" s="29">
        <v>0</v>
      </c>
      <c r="H307" s="29">
        <v>0</v>
      </c>
      <c r="I307" s="85"/>
    </row>
    <row r="308" spans="1:9" hidden="1" x14ac:dyDescent="0.25">
      <c r="A308" s="87"/>
      <c r="B308" s="91"/>
      <c r="C308" s="7">
        <v>2016</v>
      </c>
      <c r="D308" s="29">
        <f t="shared" si="33"/>
        <v>0</v>
      </c>
      <c r="E308" s="29">
        <v>0</v>
      </c>
      <c r="F308" s="29">
        <v>0</v>
      </c>
      <c r="G308" s="29">
        <v>0</v>
      </c>
      <c r="H308" s="29">
        <v>0</v>
      </c>
      <c r="I308" s="85"/>
    </row>
    <row r="309" spans="1:9" hidden="1" x14ac:dyDescent="0.25">
      <c r="A309" s="87"/>
      <c r="B309" s="91"/>
      <c r="C309" s="7">
        <v>2017</v>
      </c>
      <c r="D309" s="29">
        <f t="shared" si="33"/>
        <v>0</v>
      </c>
      <c r="E309" s="29">
        <v>0</v>
      </c>
      <c r="F309" s="29">
        <v>0</v>
      </c>
      <c r="G309" s="29">
        <v>0</v>
      </c>
      <c r="H309" s="29">
        <v>0</v>
      </c>
      <c r="I309" s="85"/>
    </row>
    <row r="310" spans="1:9" ht="15.75" hidden="1" customHeight="1" x14ac:dyDescent="0.25">
      <c r="A310" s="88"/>
      <c r="B310" s="92"/>
      <c r="C310" s="7">
        <v>2018</v>
      </c>
      <c r="D310" s="29">
        <f t="shared" si="33"/>
        <v>0</v>
      </c>
      <c r="E310" s="29">
        <v>0</v>
      </c>
      <c r="F310" s="29">
        <v>0</v>
      </c>
      <c r="G310" s="29">
        <v>0</v>
      </c>
      <c r="H310" s="29">
        <v>0</v>
      </c>
      <c r="I310" s="85"/>
    </row>
    <row r="311" spans="1:9" ht="31.5" hidden="1" x14ac:dyDescent="0.25">
      <c r="A311" s="86" t="s">
        <v>34</v>
      </c>
      <c r="B311" s="90" t="s">
        <v>17</v>
      </c>
      <c r="C311" s="17" t="s">
        <v>18</v>
      </c>
      <c r="D311" s="30">
        <f t="shared" si="33"/>
        <v>0</v>
      </c>
      <c r="E311" s="30">
        <f>SUM(E312:E314)</f>
        <v>0</v>
      </c>
      <c r="F311" s="30">
        <f>SUM(F312:F314)</f>
        <v>0</v>
      </c>
      <c r="G311" s="30">
        <f>SUM(G312:G316)</f>
        <v>0</v>
      </c>
      <c r="H311" s="30">
        <f>SUM(H312:H314)</f>
        <v>0</v>
      </c>
      <c r="I311" s="85"/>
    </row>
    <row r="312" spans="1:9" hidden="1" x14ac:dyDescent="0.25">
      <c r="A312" s="87"/>
      <c r="B312" s="91"/>
      <c r="C312" s="7">
        <v>2014</v>
      </c>
      <c r="D312" s="29">
        <f t="shared" si="33"/>
        <v>0</v>
      </c>
      <c r="E312" s="29">
        <v>0</v>
      </c>
      <c r="F312" s="29">
        <v>0</v>
      </c>
      <c r="G312" s="29">
        <v>0</v>
      </c>
      <c r="H312" s="29">
        <v>0</v>
      </c>
      <c r="I312" s="85"/>
    </row>
    <row r="313" spans="1:9" hidden="1" x14ac:dyDescent="0.25">
      <c r="A313" s="87"/>
      <c r="B313" s="91"/>
      <c r="C313" s="7">
        <v>2015</v>
      </c>
      <c r="D313" s="29">
        <f t="shared" si="33"/>
        <v>0</v>
      </c>
      <c r="E313" s="29">
        <v>0</v>
      </c>
      <c r="F313" s="29">
        <v>0</v>
      </c>
      <c r="G313" s="29">
        <v>0</v>
      </c>
      <c r="H313" s="29">
        <v>0</v>
      </c>
      <c r="I313" s="85"/>
    </row>
    <row r="314" spans="1:9" hidden="1" x14ac:dyDescent="0.25">
      <c r="A314" s="87"/>
      <c r="B314" s="91"/>
      <c r="C314" s="7">
        <v>2016</v>
      </c>
      <c r="D314" s="29">
        <f t="shared" si="33"/>
        <v>0</v>
      </c>
      <c r="E314" s="29">
        <v>0</v>
      </c>
      <c r="F314" s="29">
        <v>0</v>
      </c>
      <c r="G314" s="29">
        <v>0</v>
      </c>
      <c r="H314" s="29">
        <v>0</v>
      </c>
      <c r="I314" s="85"/>
    </row>
    <row r="315" spans="1:9" hidden="1" x14ac:dyDescent="0.25">
      <c r="A315" s="87"/>
      <c r="B315" s="91"/>
      <c r="C315" s="7">
        <v>2017</v>
      </c>
      <c r="D315" s="29">
        <f t="shared" si="33"/>
        <v>0</v>
      </c>
      <c r="E315" s="29">
        <v>0</v>
      </c>
      <c r="F315" s="29">
        <v>0</v>
      </c>
      <c r="G315" s="29">
        <v>0</v>
      </c>
      <c r="H315" s="29">
        <v>0</v>
      </c>
      <c r="I315" s="85"/>
    </row>
    <row r="316" spans="1:9" ht="15.75" hidden="1" customHeight="1" x14ac:dyDescent="0.25">
      <c r="A316" s="88"/>
      <c r="B316" s="92"/>
      <c r="C316" s="7">
        <v>2018</v>
      </c>
      <c r="D316" s="29">
        <f t="shared" si="33"/>
        <v>0</v>
      </c>
      <c r="E316" s="29">
        <v>0</v>
      </c>
      <c r="F316" s="29">
        <v>0</v>
      </c>
      <c r="G316" s="29">
        <v>0</v>
      </c>
      <c r="H316" s="29">
        <v>0</v>
      </c>
      <c r="I316" s="85"/>
    </row>
    <row r="317" spans="1:9" ht="31.5" hidden="1" x14ac:dyDescent="0.25">
      <c r="A317" s="86" t="s">
        <v>32</v>
      </c>
      <c r="B317" s="90" t="s">
        <v>16</v>
      </c>
      <c r="C317" s="17" t="s">
        <v>18</v>
      </c>
      <c r="D317" s="30">
        <f t="shared" si="33"/>
        <v>0</v>
      </c>
      <c r="E317" s="30">
        <f>SUM(E318:E320)</f>
        <v>0</v>
      </c>
      <c r="F317" s="30">
        <f>SUM(F318:F320)</f>
        <v>0</v>
      </c>
      <c r="G317" s="30">
        <f>SUM(G318:G322)</f>
        <v>0</v>
      </c>
      <c r="H317" s="30">
        <f>SUM(H318:H320)</f>
        <v>0</v>
      </c>
      <c r="I317" s="85"/>
    </row>
    <row r="318" spans="1:9" hidden="1" x14ac:dyDescent="0.25">
      <c r="A318" s="87"/>
      <c r="B318" s="91"/>
      <c r="C318" s="7">
        <v>2014</v>
      </c>
      <c r="D318" s="29">
        <f t="shared" si="33"/>
        <v>0</v>
      </c>
      <c r="E318" s="29">
        <v>0</v>
      </c>
      <c r="F318" s="29">
        <v>0</v>
      </c>
      <c r="G318" s="29">
        <v>0</v>
      </c>
      <c r="H318" s="29">
        <v>0</v>
      </c>
      <c r="I318" s="85"/>
    </row>
    <row r="319" spans="1:9" hidden="1" x14ac:dyDescent="0.25">
      <c r="A319" s="87"/>
      <c r="B319" s="91"/>
      <c r="C319" s="7">
        <v>2015</v>
      </c>
      <c r="D319" s="29">
        <f t="shared" si="33"/>
        <v>0</v>
      </c>
      <c r="E319" s="29">
        <v>0</v>
      </c>
      <c r="F319" s="29">
        <v>0</v>
      </c>
      <c r="G319" s="29">
        <v>0</v>
      </c>
      <c r="H319" s="29">
        <v>0</v>
      </c>
      <c r="I319" s="85"/>
    </row>
    <row r="320" spans="1:9" hidden="1" x14ac:dyDescent="0.25">
      <c r="A320" s="87"/>
      <c r="B320" s="91"/>
      <c r="C320" s="9">
        <v>2016</v>
      </c>
      <c r="D320" s="31">
        <f t="shared" si="33"/>
        <v>0</v>
      </c>
      <c r="E320" s="31">
        <v>0</v>
      </c>
      <c r="F320" s="31">
        <v>0</v>
      </c>
      <c r="G320" s="31">
        <v>0</v>
      </c>
      <c r="H320" s="31">
        <v>0</v>
      </c>
      <c r="I320" s="85"/>
    </row>
    <row r="321" spans="1:9" hidden="1" x14ac:dyDescent="0.25">
      <c r="A321" s="87"/>
      <c r="B321" s="91"/>
      <c r="C321" s="7">
        <v>2017</v>
      </c>
      <c r="D321" s="29">
        <f t="shared" si="33"/>
        <v>0</v>
      </c>
      <c r="E321" s="29">
        <v>0</v>
      </c>
      <c r="F321" s="29">
        <v>0</v>
      </c>
      <c r="G321" s="29">
        <v>0</v>
      </c>
      <c r="H321" s="29">
        <v>0</v>
      </c>
      <c r="I321" s="85"/>
    </row>
    <row r="322" spans="1:9" ht="15.75" hidden="1" customHeight="1" x14ac:dyDescent="0.25">
      <c r="A322" s="88"/>
      <c r="B322" s="92"/>
      <c r="C322" s="7">
        <v>2018</v>
      </c>
      <c r="D322" s="29">
        <f t="shared" si="33"/>
        <v>0</v>
      </c>
      <c r="E322" s="29">
        <v>0</v>
      </c>
      <c r="F322" s="29">
        <v>0</v>
      </c>
      <c r="G322" s="29">
        <v>0</v>
      </c>
      <c r="H322" s="29">
        <v>0</v>
      </c>
      <c r="I322" s="85"/>
    </row>
    <row r="323" spans="1:9" ht="31.5" hidden="1" x14ac:dyDescent="0.25">
      <c r="A323" s="86" t="s">
        <v>33</v>
      </c>
      <c r="B323" s="108" t="s">
        <v>20</v>
      </c>
      <c r="C323" s="17" t="s">
        <v>18</v>
      </c>
      <c r="D323" s="30">
        <f t="shared" si="33"/>
        <v>0</v>
      </c>
      <c r="E323" s="30">
        <f>SUM(E324:E326)</f>
        <v>0</v>
      </c>
      <c r="F323" s="30">
        <f>SUM(F324:F326)</f>
        <v>0</v>
      </c>
      <c r="G323" s="30">
        <f>SUM(G324:G328)</f>
        <v>0</v>
      </c>
      <c r="H323" s="30">
        <f>SUM(H324:H326)</f>
        <v>0</v>
      </c>
      <c r="I323" s="85"/>
    </row>
    <row r="324" spans="1:9" hidden="1" x14ac:dyDescent="0.25">
      <c r="A324" s="87"/>
      <c r="B324" s="109"/>
      <c r="C324" s="7">
        <v>2014</v>
      </c>
      <c r="D324" s="29">
        <f t="shared" si="33"/>
        <v>0</v>
      </c>
      <c r="E324" s="29">
        <v>0</v>
      </c>
      <c r="F324" s="29">
        <v>0</v>
      </c>
      <c r="G324" s="29">
        <v>0</v>
      </c>
      <c r="H324" s="29">
        <v>0</v>
      </c>
      <c r="I324" s="85"/>
    </row>
    <row r="325" spans="1:9" hidden="1" x14ac:dyDescent="0.25">
      <c r="A325" s="87"/>
      <c r="B325" s="109"/>
      <c r="C325" s="7">
        <v>2015</v>
      </c>
      <c r="D325" s="29">
        <f t="shared" si="33"/>
        <v>0</v>
      </c>
      <c r="E325" s="29">
        <v>0</v>
      </c>
      <c r="F325" s="29">
        <v>0</v>
      </c>
      <c r="G325" s="29">
        <v>0</v>
      </c>
      <c r="H325" s="29">
        <v>0</v>
      </c>
      <c r="I325" s="85"/>
    </row>
    <row r="326" spans="1:9" hidden="1" x14ac:dyDescent="0.25">
      <c r="A326" s="87"/>
      <c r="B326" s="109"/>
      <c r="C326" s="9">
        <v>2016</v>
      </c>
      <c r="D326" s="31">
        <f t="shared" si="33"/>
        <v>0</v>
      </c>
      <c r="E326" s="31">
        <v>0</v>
      </c>
      <c r="F326" s="31">
        <v>0</v>
      </c>
      <c r="G326" s="31">
        <v>0</v>
      </c>
      <c r="H326" s="31">
        <v>0</v>
      </c>
      <c r="I326" s="85"/>
    </row>
    <row r="327" spans="1:9" hidden="1" x14ac:dyDescent="0.25">
      <c r="A327" s="87"/>
      <c r="B327" s="109"/>
      <c r="C327" s="7">
        <v>2017</v>
      </c>
      <c r="D327" s="29">
        <f t="shared" si="33"/>
        <v>0</v>
      </c>
      <c r="E327" s="29">
        <v>0</v>
      </c>
      <c r="F327" s="29">
        <v>0</v>
      </c>
      <c r="G327" s="29">
        <v>0</v>
      </c>
      <c r="H327" s="29">
        <v>0</v>
      </c>
      <c r="I327" s="85"/>
    </row>
    <row r="328" spans="1:9" ht="15.75" hidden="1" customHeight="1" x14ac:dyDescent="0.25">
      <c r="A328" s="88"/>
      <c r="B328" s="110"/>
      <c r="C328" s="7">
        <v>2018</v>
      </c>
      <c r="D328" s="29">
        <f t="shared" si="33"/>
        <v>0</v>
      </c>
      <c r="E328" s="29">
        <v>0</v>
      </c>
      <c r="F328" s="29">
        <v>0</v>
      </c>
      <c r="G328" s="29">
        <v>0</v>
      </c>
      <c r="H328" s="29">
        <v>0</v>
      </c>
      <c r="I328" s="85"/>
    </row>
    <row r="329" spans="1:9" ht="31.5" hidden="1" x14ac:dyDescent="0.25">
      <c r="A329" s="105" t="s">
        <v>35</v>
      </c>
      <c r="B329" s="108" t="s">
        <v>23</v>
      </c>
      <c r="C329" s="17" t="s">
        <v>18</v>
      </c>
      <c r="D329" s="30">
        <f t="shared" si="33"/>
        <v>0</v>
      </c>
      <c r="E329" s="30">
        <f>SUM(E330:E332)</f>
        <v>0</v>
      </c>
      <c r="F329" s="30">
        <f>SUM(F330:F332)</f>
        <v>0</v>
      </c>
      <c r="G329" s="30">
        <f>SUM(G330:G334)</f>
        <v>0</v>
      </c>
      <c r="H329" s="30">
        <f>SUM(H330:H332)</f>
        <v>0</v>
      </c>
      <c r="I329" s="85"/>
    </row>
    <row r="330" spans="1:9" hidden="1" x14ac:dyDescent="0.25">
      <c r="A330" s="106"/>
      <c r="B330" s="109"/>
      <c r="C330" s="9">
        <v>2014</v>
      </c>
      <c r="D330" s="29">
        <f t="shared" si="33"/>
        <v>0</v>
      </c>
      <c r="E330" s="31">
        <v>0</v>
      </c>
      <c r="F330" s="31">
        <v>0</v>
      </c>
      <c r="G330" s="31">
        <v>0</v>
      </c>
      <c r="H330" s="31">
        <v>0</v>
      </c>
      <c r="I330" s="85"/>
    </row>
    <row r="331" spans="1:9" hidden="1" x14ac:dyDescent="0.25">
      <c r="A331" s="106"/>
      <c r="B331" s="109"/>
      <c r="C331" s="9">
        <v>2015</v>
      </c>
      <c r="D331" s="29">
        <f t="shared" si="33"/>
        <v>0</v>
      </c>
      <c r="E331" s="31">
        <v>0</v>
      </c>
      <c r="F331" s="31">
        <v>0</v>
      </c>
      <c r="G331" s="31">
        <v>0</v>
      </c>
      <c r="H331" s="31">
        <v>0</v>
      </c>
      <c r="I331" s="85"/>
    </row>
    <row r="332" spans="1:9" hidden="1" x14ac:dyDescent="0.25">
      <c r="A332" s="106"/>
      <c r="B332" s="109"/>
      <c r="C332" s="9">
        <v>2016</v>
      </c>
      <c r="D332" s="31">
        <f t="shared" si="33"/>
        <v>0</v>
      </c>
      <c r="E332" s="31">
        <v>0</v>
      </c>
      <c r="F332" s="31">
        <v>0</v>
      </c>
      <c r="G332" s="31">
        <v>0</v>
      </c>
      <c r="H332" s="31">
        <v>0</v>
      </c>
      <c r="I332" s="85"/>
    </row>
    <row r="333" spans="1:9" hidden="1" x14ac:dyDescent="0.25">
      <c r="A333" s="106"/>
      <c r="B333" s="109"/>
      <c r="C333" s="7">
        <v>2017</v>
      </c>
      <c r="D333" s="29">
        <f t="shared" si="33"/>
        <v>0</v>
      </c>
      <c r="E333" s="29">
        <v>0</v>
      </c>
      <c r="F333" s="29">
        <v>0</v>
      </c>
      <c r="G333" s="29">
        <v>0</v>
      </c>
      <c r="H333" s="29">
        <v>0</v>
      </c>
      <c r="I333" s="85"/>
    </row>
    <row r="334" spans="1:9" ht="19.5" hidden="1" customHeight="1" x14ac:dyDescent="0.25">
      <c r="A334" s="107"/>
      <c r="B334" s="110"/>
      <c r="C334" s="7">
        <v>2018</v>
      </c>
      <c r="D334" s="29">
        <f t="shared" si="33"/>
        <v>0</v>
      </c>
      <c r="E334" s="29">
        <v>0</v>
      </c>
      <c r="F334" s="29">
        <v>0</v>
      </c>
      <c r="G334" s="29">
        <v>0</v>
      </c>
      <c r="H334" s="29">
        <v>0</v>
      </c>
      <c r="I334" s="85"/>
    </row>
    <row r="335" spans="1:9" ht="19.5" hidden="1" customHeight="1" x14ac:dyDescent="0.25">
      <c r="A335" s="60"/>
      <c r="B335" s="57"/>
      <c r="C335" s="7"/>
      <c r="D335" s="29"/>
      <c r="E335" s="29"/>
      <c r="F335" s="29"/>
      <c r="G335" s="29"/>
      <c r="H335" s="29"/>
      <c r="I335" s="58"/>
    </row>
    <row r="336" spans="1:9" ht="26.25" customHeight="1" x14ac:dyDescent="0.25">
      <c r="A336" s="102" t="s">
        <v>55</v>
      </c>
      <c r="B336" s="102" t="s">
        <v>106</v>
      </c>
      <c r="C336" s="34" t="s">
        <v>103</v>
      </c>
      <c r="D336" s="37">
        <f t="shared" ref="D336:D342" si="35">SUM(E336:H336)</f>
        <v>48561750</v>
      </c>
      <c r="E336" s="37">
        <f>SUM(E338:E342)</f>
        <v>0</v>
      </c>
      <c r="F336" s="37">
        <f>SUM(F338:F342)</f>
        <v>48076132.5</v>
      </c>
      <c r="G336" s="37">
        <f>SUM(G338:G342)</f>
        <v>485617.5</v>
      </c>
      <c r="H336" s="37">
        <f>SUM(H338:H342)</f>
        <v>0</v>
      </c>
      <c r="I336" s="89" t="str">
        <f t="shared" ref="I336" si="36">$I$11</f>
        <v>Администрация муниципального образования сельское поселение "село Ковран"</v>
      </c>
    </row>
    <row r="337" spans="1:9" ht="15.75" customHeight="1" x14ac:dyDescent="0.25">
      <c r="A337" s="103"/>
      <c r="B337" s="103"/>
      <c r="C337" s="75">
        <v>2017</v>
      </c>
      <c r="D337" s="37">
        <v>0</v>
      </c>
      <c r="E337" s="37">
        <v>0</v>
      </c>
      <c r="F337" s="37">
        <v>0</v>
      </c>
      <c r="G337" s="37">
        <v>0</v>
      </c>
      <c r="H337" s="37"/>
      <c r="I337" s="89"/>
    </row>
    <row r="338" spans="1:9" x14ac:dyDescent="0.25">
      <c r="A338" s="103"/>
      <c r="B338" s="103"/>
      <c r="C338" s="76">
        <v>2018</v>
      </c>
      <c r="D338" s="38">
        <f>D346</f>
        <v>12695455</v>
      </c>
      <c r="E338" s="38">
        <f t="shared" ref="E338:H339" si="37">E345</f>
        <v>0</v>
      </c>
      <c r="F338" s="38">
        <f>F346</f>
        <v>12567155</v>
      </c>
      <c r="G338" s="38">
        <f>G346</f>
        <v>128300</v>
      </c>
      <c r="H338" s="38">
        <f t="shared" si="37"/>
        <v>0</v>
      </c>
      <c r="I338" s="89"/>
    </row>
    <row r="339" spans="1:9" x14ac:dyDescent="0.25">
      <c r="A339" s="103"/>
      <c r="B339" s="103"/>
      <c r="C339" s="76">
        <v>2019</v>
      </c>
      <c r="D339" s="38">
        <f>D347</f>
        <v>19678045</v>
      </c>
      <c r="E339" s="38">
        <f t="shared" si="37"/>
        <v>0</v>
      </c>
      <c r="F339" s="38">
        <f>F347</f>
        <v>19482610</v>
      </c>
      <c r="G339" s="38">
        <f>G347</f>
        <v>195435</v>
      </c>
      <c r="H339" s="38">
        <f t="shared" si="37"/>
        <v>0</v>
      </c>
      <c r="I339" s="89"/>
    </row>
    <row r="340" spans="1:9" x14ac:dyDescent="0.25">
      <c r="A340" s="103"/>
      <c r="B340" s="103"/>
      <c r="C340" s="76">
        <v>2020</v>
      </c>
      <c r="D340" s="38">
        <f>D348</f>
        <v>16188250</v>
      </c>
      <c r="E340" s="38">
        <f>E348</f>
        <v>0</v>
      </c>
      <c r="F340" s="38">
        <f>F348+F398</f>
        <v>16026367.5</v>
      </c>
      <c r="G340" s="38">
        <f>G348</f>
        <v>161882.5</v>
      </c>
      <c r="H340" s="38">
        <f>H348</f>
        <v>0</v>
      </c>
      <c r="I340" s="89"/>
    </row>
    <row r="341" spans="1:9" hidden="1" x14ac:dyDescent="0.25">
      <c r="A341" s="103"/>
      <c r="B341" s="103"/>
      <c r="C341" s="28">
        <v>2017</v>
      </c>
      <c r="D341" s="38">
        <f t="shared" si="35"/>
        <v>0</v>
      </c>
      <c r="E341" s="38">
        <f>E349</f>
        <v>0</v>
      </c>
      <c r="F341" s="38">
        <f>F349+F399</f>
        <v>0</v>
      </c>
      <c r="G341" s="38">
        <f>G349+G399</f>
        <v>0</v>
      </c>
      <c r="H341" s="38">
        <f>H349</f>
        <v>0</v>
      </c>
      <c r="I341" s="89"/>
    </row>
    <row r="342" spans="1:9" hidden="1" x14ac:dyDescent="0.25">
      <c r="A342" s="103"/>
      <c r="B342" s="103"/>
      <c r="C342" s="28">
        <v>2018</v>
      </c>
      <c r="D342" s="38">
        <f t="shared" si="35"/>
        <v>0</v>
      </c>
      <c r="E342" s="38">
        <f>E350</f>
        <v>0</v>
      </c>
      <c r="F342" s="38">
        <f>F350+F400</f>
        <v>0</v>
      </c>
      <c r="G342" s="38">
        <f>G350+G400</f>
        <v>0</v>
      </c>
      <c r="H342" s="38">
        <f>H350</f>
        <v>0</v>
      </c>
      <c r="I342" s="89"/>
    </row>
    <row r="343" spans="1:9" hidden="1" x14ac:dyDescent="0.25">
      <c r="A343" s="104"/>
      <c r="B343" s="104"/>
      <c r="C343" s="28"/>
      <c r="D343" s="38"/>
      <c r="E343" s="38"/>
      <c r="F343" s="38"/>
      <c r="G343" s="38"/>
      <c r="H343" s="38"/>
      <c r="I343" s="65"/>
    </row>
    <row r="344" spans="1:9" ht="15.75" customHeight="1" x14ac:dyDescent="0.25">
      <c r="A344" s="93" t="s">
        <v>56</v>
      </c>
      <c r="B344" s="96" t="s">
        <v>94</v>
      </c>
      <c r="C344" s="34" t="s">
        <v>103</v>
      </c>
      <c r="D344" s="36">
        <v>500.3</v>
      </c>
      <c r="E344" s="36">
        <f>SUM(E345:E348)</f>
        <v>0</v>
      </c>
      <c r="F344" s="36">
        <f>SUM(F345:F348)</f>
        <v>48076132.5</v>
      </c>
      <c r="G344" s="36">
        <v>500.3</v>
      </c>
      <c r="H344" s="36">
        <f>SUM(H345:H348)</f>
        <v>0</v>
      </c>
      <c r="I344" s="99" t="str">
        <f t="shared" ref="I344" si="38">$I$11</f>
        <v>Администрация муниципального образования сельское поселение "село Ковран"</v>
      </c>
    </row>
    <row r="345" spans="1:9" x14ac:dyDescent="0.25">
      <c r="A345" s="94"/>
      <c r="B345" s="97"/>
      <c r="C345" s="8">
        <v>2017</v>
      </c>
      <c r="D345" s="36">
        <f t="shared" ref="D345:D392" si="39">SUM(E345:H345)</f>
        <v>0</v>
      </c>
      <c r="E345" s="36">
        <f>E352+E358+E364+E370+E376+E382+E388</f>
        <v>0</v>
      </c>
      <c r="F345" s="36">
        <f>F352+F358+F364+F370+F376+F382+F388</f>
        <v>0</v>
      </c>
      <c r="G345" s="36">
        <v>0</v>
      </c>
      <c r="H345" s="36">
        <v>0</v>
      </c>
      <c r="I345" s="100"/>
    </row>
    <row r="346" spans="1:9" x14ac:dyDescent="0.25">
      <c r="A346" s="94"/>
      <c r="B346" s="97"/>
      <c r="C346" s="8">
        <v>2018</v>
      </c>
      <c r="D346" s="36">
        <v>12695455</v>
      </c>
      <c r="E346" s="36">
        <f>E353+E359+E365+E371+E377+E383+E389</f>
        <v>0</v>
      </c>
      <c r="F346" s="36">
        <v>12567155</v>
      </c>
      <c r="G346" s="36">
        <v>128300</v>
      </c>
      <c r="H346" s="36">
        <v>0</v>
      </c>
      <c r="I346" s="100"/>
    </row>
    <row r="347" spans="1:9" x14ac:dyDescent="0.25">
      <c r="A347" s="94"/>
      <c r="B347" s="97"/>
      <c r="C347" s="8">
        <v>2019</v>
      </c>
      <c r="D347" s="36">
        <v>19678045</v>
      </c>
      <c r="E347" s="36">
        <v>0</v>
      </c>
      <c r="F347" s="36">
        <v>19482610</v>
      </c>
      <c r="G347" s="36">
        <v>195435</v>
      </c>
      <c r="H347" s="36"/>
      <c r="I347" s="100"/>
    </row>
    <row r="348" spans="1:9" x14ac:dyDescent="0.25">
      <c r="A348" s="94"/>
      <c r="B348" s="97"/>
      <c r="C348" s="8">
        <v>2020</v>
      </c>
      <c r="D348" s="36">
        <v>16188250</v>
      </c>
      <c r="E348" s="36">
        <f t="shared" ref="E348:G350" si="40">E354+E360+E366+E372+E378+E384+E390</f>
        <v>0</v>
      </c>
      <c r="F348" s="36">
        <v>16026367.5</v>
      </c>
      <c r="G348" s="36">
        <v>161882.5</v>
      </c>
      <c r="H348" s="36">
        <v>0</v>
      </c>
      <c r="I348" s="100"/>
    </row>
    <row r="349" spans="1:9" hidden="1" x14ac:dyDescent="0.25">
      <c r="A349" s="94"/>
      <c r="B349" s="97"/>
      <c r="C349" s="8">
        <v>2017</v>
      </c>
      <c r="D349" s="36">
        <f t="shared" si="39"/>
        <v>0</v>
      </c>
      <c r="E349" s="36">
        <f t="shared" si="40"/>
        <v>0</v>
      </c>
      <c r="F349" s="36">
        <f t="shared" si="40"/>
        <v>0</v>
      </c>
      <c r="G349" s="36">
        <f t="shared" si="40"/>
        <v>0</v>
      </c>
      <c r="H349" s="36">
        <v>0</v>
      </c>
      <c r="I349" s="100"/>
    </row>
    <row r="350" spans="1:9" ht="15.75" hidden="1" customHeight="1" x14ac:dyDescent="0.25">
      <c r="A350" s="95"/>
      <c r="B350" s="98"/>
      <c r="C350" s="8">
        <v>2018</v>
      </c>
      <c r="D350" s="36">
        <f t="shared" si="39"/>
        <v>0</v>
      </c>
      <c r="E350" s="36">
        <f t="shared" si="40"/>
        <v>0</v>
      </c>
      <c r="F350" s="36">
        <f t="shared" si="40"/>
        <v>0</v>
      </c>
      <c r="G350" s="36">
        <f t="shared" si="40"/>
        <v>0</v>
      </c>
      <c r="H350" s="36">
        <v>0</v>
      </c>
      <c r="I350" s="101"/>
    </row>
    <row r="351" spans="1:9" ht="15.75" hidden="1" customHeight="1" x14ac:dyDescent="0.25">
      <c r="A351" s="86" t="s">
        <v>57</v>
      </c>
      <c r="B351" s="90" t="s">
        <v>22</v>
      </c>
      <c r="C351" s="17" t="s">
        <v>18</v>
      </c>
      <c r="D351" s="43">
        <f t="shared" si="39"/>
        <v>709.92000000000007</v>
      </c>
      <c r="E351" s="43">
        <f>SUM(E352:E354)</f>
        <v>0</v>
      </c>
      <c r="F351" s="43">
        <f>SUM(F352:F354)</f>
        <v>0</v>
      </c>
      <c r="G351" s="43">
        <f>SUM(G352:G356)</f>
        <v>709.92000000000007</v>
      </c>
      <c r="H351" s="43">
        <f>SUM(H352:H354)</f>
        <v>0</v>
      </c>
      <c r="I351" s="85"/>
    </row>
    <row r="352" spans="1:9" ht="15.75" hidden="1" customHeight="1" x14ac:dyDescent="0.25">
      <c r="A352" s="87"/>
      <c r="B352" s="91"/>
      <c r="C352" s="7">
        <v>2014</v>
      </c>
      <c r="D352" s="44">
        <f t="shared" si="39"/>
        <v>0</v>
      </c>
      <c r="E352" s="44">
        <v>0</v>
      </c>
      <c r="F352" s="44">
        <v>0</v>
      </c>
      <c r="G352" s="44">
        <v>0</v>
      </c>
      <c r="H352" s="44">
        <v>0</v>
      </c>
      <c r="I352" s="85"/>
    </row>
    <row r="353" spans="1:9" ht="15.75" hidden="1" customHeight="1" x14ac:dyDescent="0.25">
      <c r="A353" s="87"/>
      <c r="B353" s="91"/>
      <c r="C353" s="7">
        <v>2015</v>
      </c>
      <c r="D353" s="48">
        <f t="shared" si="39"/>
        <v>459.92</v>
      </c>
      <c r="E353" s="48">
        <v>0</v>
      </c>
      <c r="F353" s="48">
        <v>0</v>
      </c>
      <c r="G353" s="48">
        <v>459.92</v>
      </c>
      <c r="H353" s="44">
        <v>0</v>
      </c>
      <c r="I353" s="85"/>
    </row>
    <row r="354" spans="1:9" ht="15.75" hidden="1" customHeight="1" x14ac:dyDescent="0.25">
      <c r="A354" s="87"/>
      <c r="B354" s="91"/>
      <c r="C354" s="7">
        <v>2016</v>
      </c>
      <c r="D354" s="44">
        <f t="shared" si="39"/>
        <v>250</v>
      </c>
      <c r="E354" s="44">
        <v>0</v>
      </c>
      <c r="F354" s="44">
        <v>0</v>
      </c>
      <c r="G354" s="44">
        <v>250</v>
      </c>
      <c r="H354" s="44">
        <v>0</v>
      </c>
      <c r="I354" s="85"/>
    </row>
    <row r="355" spans="1:9" ht="15.75" hidden="1" customHeight="1" x14ac:dyDescent="0.25">
      <c r="A355" s="87"/>
      <c r="B355" s="91"/>
      <c r="C355" s="7">
        <v>2017</v>
      </c>
      <c r="D355" s="44">
        <f t="shared" si="39"/>
        <v>0</v>
      </c>
      <c r="E355" s="44">
        <v>0</v>
      </c>
      <c r="F355" s="44">
        <v>0</v>
      </c>
      <c r="G355" s="44">
        <v>0</v>
      </c>
      <c r="H355" s="44">
        <f>SUM(I354:L354)</f>
        <v>0</v>
      </c>
      <c r="I355" s="85"/>
    </row>
    <row r="356" spans="1:9" ht="15.75" hidden="1" customHeight="1" x14ac:dyDescent="0.25">
      <c r="A356" s="88"/>
      <c r="B356" s="92"/>
      <c r="C356" s="7">
        <v>2018</v>
      </c>
      <c r="D356" s="44">
        <f t="shared" si="39"/>
        <v>0</v>
      </c>
      <c r="E356" s="44">
        <v>0</v>
      </c>
      <c r="F356" s="44">
        <v>0</v>
      </c>
      <c r="G356" s="44">
        <v>0</v>
      </c>
      <c r="H356" s="44">
        <f>SUM(I355:L355)</f>
        <v>0</v>
      </c>
      <c r="I356" s="85"/>
    </row>
    <row r="357" spans="1:9" ht="15.75" hidden="1" customHeight="1" x14ac:dyDescent="0.25">
      <c r="A357" s="86" t="s">
        <v>58</v>
      </c>
      <c r="B357" s="90" t="s">
        <v>19</v>
      </c>
      <c r="C357" s="17" t="s">
        <v>18</v>
      </c>
      <c r="D357" s="43">
        <f t="shared" si="39"/>
        <v>25</v>
      </c>
      <c r="E357" s="43">
        <f>SUM(E358:E360)</f>
        <v>0</v>
      </c>
      <c r="F357" s="43">
        <f>SUM(F358:F360)</f>
        <v>0</v>
      </c>
      <c r="G357" s="43">
        <f>SUM(G358:G362)</f>
        <v>25</v>
      </c>
      <c r="H357" s="43">
        <f>SUM(H358:H360)</f>
        <v>0</v>
      </c>
      <c r="I357" s="85"/>
    </row>
    <row r="358" spans="1:9" ht="15.75" hidden="1" customHeight="1" x14ac:dyDescent="0.25">
      <c r="A358" s="87"/>
      <c r="B358" s="91"/>
      <c r="C358" s="7">
        <v>2014</v>
      </c>
      <c r="D358" s="44">
        <f t="shared" si="39"/>
        <v>0</v>
      </c>
      <c r="E358" s="44">
        <v>0</v>
      </c>
      <c r="F358" s="44">
        <v>0</v>
      </c>
      <c r="G358" s="44">
        <v>0</v>
      </c>
      <c r="H358" s="44">
        <v>0</v>
      </c>
      <c r="I358" s="85"/>
    </row>
    <row r="359" spans="1:9" ht="15.75" hidden="1" customHeight="1" x14ac:dyDescent="0.25">
      <c r="A359" s="87"/>
      <c r="B359" s="91"/>
      <c r="C359" s="7">
        <v>2015</v>
      </c>
      <c r="D359" s="44">
        <f t="shared" si="39"/>
        <v>0</v>
      </c>
      <c r="E359" s="44">
        <v>0</v>
      </c>
      <c r="F359" s="44">
        <v>0</v>
      </c>
      <c r="G359" s="44">
        <v>0</v>
      </c>
      <c r="H359" s="44">
        <v>0</v>
      </c>
      <c r="I359" s="85"/>
    </row>
    <row r="360" spans="1:9" ht="15.75" hidden="1" customHeight="1" x14ac:dyDescent="0.25">
      <c r="A360" s="87"/>
      <c r="B360" s="91"/>
      <c r="C360" s="7">
        <v>2016</v>
      </c>
      <c r="D360" s="44">
        <f t="shared" si="39"/>
        <v>25</v>
      </c>
      <c r="E360" s="44">
        <v>0</v>
      </c>
      <c r="F360" s="44">
        <v>0</v>
      </c>
      <c r="G360" s="44">
        <v>25</v>
      </c>
      <c r="H360" s="44">
        <v>0</v>
      </c>
      <c r="I360" s="85"/>
    </row>
    <row r="361" spans="1:9" ht="15.75" hidden="1" customHeight="1" x14ac:dyDescent="0.25">
      <c r="A361" s="87"/>
      <c r="B361" s="91"/>
      <c r="C361" s="7">
        <v>2017</v>
      </c>
      <c r="D361" s="44">
        <f t="shared" si="39"/>
        <v>0</v>
      </c>
      <c r="E361" s="44">
        <v>0</v>
      </c>
      <c r="F361" s="44">
        <v>0</v>
      </c>
      <c r="G361" s="44">
        <v>0</v>
      </c>
      <c r="H361" s="44">
        <f>SUM(I360:L360)</f>
        <v>0</v>
      </c>
      <c r="I361" s="85"/>
    </row>
    <row r="362" spans="1:9" ht="15.75" hidden="1" customHeight="1" x14ac:dyDescent="0.25">
      <c r="A362" s="88"/>
      <c r="B362" s="92"/>
      <c r="C362" s="7">
        <v>2018</v>
      </c>
      <c r="D362" s="44">
        <f t="shared" si="39"/>
        <v>0</v>
      </c>
      <c r="E362" s="44">
        <f>SUM(F362:I362)</f>
        <v>0</v>
      </c>
      <c r="F362" s="44">
        <v>0</v>
      </c>
      <c r="G362" s="44">
        <v>0</v>
      </c>
      <c r="H362" s="44">
        <f>SUM(I361:L361)</f>
        <v>0</v>
      </c>
      <c r="I362" s="85"/>
    </row>
    <row r="363" spans="1:9" ht="15.75" hidden="1" customHeight="1" x14ac:dyDescent="0.25">
      <c r="A363" s="86" t="s">
        <v>59</v>
      </c>
      <c r="B363" s="90" t="s">
        <v>21</v>
      </c>
      <c r="C363" s="17" t="s">
        <v>18</v>
      </c>
      <c r="D363" s="43">
        <f t="shared" si="39"/>
        <v>95.64</v>
      </c>
      <c r="E363" s="43">
        <v>0</v>
      </c>
      <c r="F363" s="43">
        <f>SUM(F364:F366)</f>
        <v>0</v>
      </c>
      <c r="G363" s="43">
        <f>SUM(G364:G368)</f>
        <v>95.64</v>
      </c>
      <c r="H363" s="43">
        <f>SUM(H364:H366)</f>
        <v>0</v>
      </c>
      <c r="I363" s="85"/>
    </row>
    <row r="364" spans="1:9" ht="15.75" hidden="1" customHeight="1" x14ac:dyDescent="0.25">
      <c r="A364" s="87"/>
      <c r="B364" s="91"/>
      <c r="C364" s="7">
        <v>2014</v>
      </c>
      <c r="D364" s="44">
        <f t="shared" si="39"/>
        <v>0</v>
      </c>
      <c r="E364" s="44">
        <v>0</v>
      </c>
      <c r="F364" s="44">
        <v>0</v>
      </c>
      <c r="G364" s="44">
        <v>0</v>
      </c>
      <c r="H364" s="44">
        <v>0</v>
      </c>
      <c r="I364" s="85"/>
    </row>
    <row r="365" spans="1:9" ht="15.75" hidden="1" customHeight="1" x14ac:dyDescent="0.25">
      <c r="A365" s="87"/>
      <c r="B365" s="91"/>
      <c r="C365" s="7">
        <v>2015</v>
      </c>
      <c r="D365" s="48">
        <f>SUM(E365:H365)</f>
        <v>95.64</v>
      </c>
      <c r="E365" s="48">
        <v>0</v>
      </c>
      <c r="F365" s="48">
        <v>0</v>
      </c>
      <c r="G365" s="48">
        <v>95.64</v>
      </c>
      <c r="H365" s="44">
        <v>0</v>
      </c>
      <c r="I365" s="85"/>
    </row>
    <row r="366" spans="1:9" ht="15.75" hidden="1" customHeight="1" x14ac:dyDescent="0.25">
      <c r="A366" s="87"/>
      <c r="B366" s="91"/>
      <c r="C366" s="7">
        <v>2016</v>
      </c>
      <c r="D366" s="44">
        <f t="shared" si="39"/>
        <v>0</v>
      </c>
      <c r="E366" s="44">
        <v>0</v>
      </c>
      <c r="F366" s="44">
        <v>0</v>
      </c>
      <c r="G366" s="44">
        <v>0</v>
      </c>
      <c r="H366" s="44">
        <v>0</v>
      </c>
      <c r="I366" s="85"/>
    </row>
    <row r="367" spans="1:9" ht="15.75" hidden="1" customHeight="1" x14ac:dyDescent="0.25">
      <c r="A367" s="87"/>
      <c r="B367" s="91"/>
      <c r="C367" s="7">
        <v>2017</v>
      </c>
      <c r="D367" s="44">
        <f t="shared" si="39"/>
        <v>0</v>
      </c>
      <c r="E367" s="44">
        <v>0</v>
      </c>
      <c r="F367" s="44">
        <v>0</v>
      </c>
      <c r="G367" s="44">
        <v>0</v>
      </c>
      <c r="H367" s="44">
        <v>0</v>
      </c>
      <c r="I367" s="85"/>
    </row>
    <row r="368" spans="1:9" ht="15.75" hidden="1" customHeight="1" x14ac:dyDescent="0.25">
      <c r="A368" s="88"/>
      <c r="B368" s="92"/>
      <c r="C368" s="7">
        <v>2018</v>
      </c>
      <c r="D368" s="44">
        <f t="shared" si="39"/>
        <v>0</v>
      </c>
      <c r="E368" s="44">
        <v>0</v>
      </c>
      <c r="F368" s="44">
        <v>0</v>
      </c>
      <c r="G368" s="44">
        <v>0</v>
      </c>
      <c r="H368" s="44">
        <v>0</v>
      </c>
      <c r="I368" s="85"/>
    </row>
    <row r="369" spans="1:9" ht="15.75" hidden="1" customHeight="1" x14ac:dyDescent="0.25">
      <c r="A369" s="86" t="s">
        <v>60</v>
      </c>
      <c r="B369" s="90" t="s">
        <v>17</v>
      </c>
      <c r="C369" s="17" t="s">
        <v>18</v>
      </c>
      <c r="D369" s="43">
        <f t="shared" si="39"/>
        <v>25</v>
      </c>
      <c r="E369" s="43">
        <f>SUM(E370:E372)</f>
        <v>0</v>
      </c>
      <c r="F369" s="43">
        <f>SUM(F370:F372)</f>
        <v>0</v>
      </c>
      <c r="G369" s="43">
        <f>SUM(G370:G374)</f>
        <v>25</v>
      </c>
      <c r="H369" s="43">
        <f>SUM(H370:H372)</f>
        <v>0</v>
      </c>
      <c r="I369" s="85"/>
    </row>
    <row r="370" spans="1:9" ht="15.75" hidden="1" customHeight="1" x14ac:dyDescent="0.25">
      <c r="A370" s="87"/>
      <c r="B370" s="91"/>
      <c r="C370" s="7">
        <v>2014</v>
      </c>
      <c r="D370" s="44">
        <f t="shared" si="39"/>
        <v>0</v>
      </c>
      <c r="E370" s="44">
        <v>0</v>
      </c>
      <c r="F370" s="44">
        <v>0</v>
      </c>
      <c r="G370" s="44">
        <v>0</v>
      </c>
      <c r="H370" s="44">
        <v>0</v>
      </c>
      <c r="I370" s="85"/>
    </row>
    <row r="371" spans="1:9" ht="15.75" hidden="1" customHeight="1" x14ac:dyDescent="0.25">
      <c r="A371" s="87"/>
      <c r="B371" s="91"/>
      <c r="C371" s="7">
        <v>2015</v>
      </c>
      <c r="D371" s="44">
        <f t="shared" si="39"/>
        <v>0</v>
      </c>
      <c r="E371" s="44">
        <v>0</v>
      </c>
      <c r="F371" s="44">
        <v>0</v>
      </c>
      <c r="G371" s="44">
        <v>0</v>
      </c>
      <c r="H371" s="44">
        <v>0</v>
      </c>
      <c r="I371" s="85"/>
    </row>
    <row r="372" spans="1:9" ht="15.75" hidden="1" customHeight="1" x14ac:dyDescent="0.25">
      <c r="A372" s="87"/>
      <c r="B372" s="91"/>
      <c r="C372" s="7">
        <v>2016</v>
      </c>
      <c r="D372" s="44">
        <f t="shared" si="39"/>
        <v>25</v>
      </c>
      <c r="E372" s="44">
        <v>0</v>
      </c>
      <c r="F372" s="44">
        <v>0</v>
      </c>
      <c r="G372" s="44">
        <v>25</v>
      </c>
      <c r="H372" s="44">
        <v>0</v>
      </c>
      <c r="I372" s="85"/>
    </row>
    <row r="373" spans="1:9" ht="15.75" hidden="1" customHeight="1" x14ac:dyDescent="0.25">
      <c r="A373" s="87"/>
      <c r="B373" s="91"/>
      <c r="C373" s="7">
        <v>2017</v>
      </c>
      <c r="D373" s="44">
        <f t="shared" si="39"/>
        <v>0</v>
      </c>
      <c r="E373" s="44">
        <v>0</v>
      </c>
      <c r="F373" s="44">
        <v>0</v>
      </c>
      <c r="G373" s="44">
        <v>0</v>
      </c>
      <c r="H373" s="44">
        <v>0</v>
      </c>
      <c r="I373" s="85"/>
    </row>
    <row r="374" spans="1:9" ht="15.75" hidden="1" customHeight="1" x14ac:dyDescent="0.25">
      <c r="A374" s="88"/>
      <c r="B374" s="92"/>
      <c r="C374" s="7">
        <v>2018</v>
      </c>
      <c r="D374" s="44">
        <f t="shared" si="39"/>
        <v>0</v>
      </c>
      <c r="E374" s="44">
        <v>0</v>
      </c>
      <c r="F374" s="44">
        <v>0</v>
      </c>
      <c r="G374" s="44">
        <v>0</v>
      </c>
      <c r="H374" s="44">
        <v>0</v>
      </c>
      <c r="I374" s="85"/>
    </row>
    <row r="375" spans="1:9" ht="15.75" hidden="1" customHeight="1" x14ac:dyDescent="0.25">
      <c r="A375" s="86" t="s">
        <v>61</v>
      </c>
      <c r="B375" s="90" t="s">
        <v>16</v>
      </c>
      <c r="C375" s="17" t="s">
        <v>18</v>
      </c>
      <c r="D375" s="43">
        <f t="shared" si="39"/>
        <v>100</v>
      </c>
      <c r="E375" s="43">
        <f>SUM(E376:E378)</f>
        <v>0</v>
      </c>
      <c r="F375" s="43">
        <f>SUM(F376:F378)</f>
        <v>0</v>
      </c>
      <c r="G375" s="43">
        <f>SUM(G376:G380)</f>
        <v>100</v>
      </c>
      <c r="H375" s="43">
        <f>SUM(H376:H378)</f>
        <v>0</v>
      </c>
      <c r="I375" s="85"/>
    </row>
    <row r="376" spans="1:9" ht="15.75" hidden="1" customHeight="1" x14ac:dyDescent="0.25">
      <c r="A376" s="87"/>
      <c r="B376" s="91"/>
      <c r="C376" s="7">
        <v>2014</v>
      </c>
      <c r="D376" s="44">
        <f t="shared" si="39"/>
        <v>0</v>
      </c>
      <c r="E376" s="44">
        <v>0</v>
      </c>
      <c r="F376" s="44">
        <v>0</v>
      </c>
      <c r="G376" s="44">
        <v>0</v>
      </c>
      <c r="H376" s="44">
        <v>0</v>
      </c>
      <c r="I376" s="85"/>
    </row>
    <row r="377" spans="1:9" ht="15.75" hidden="1" customHeight="1" x14ac:dyDescent="0.25">
      <c r="A377" s="87"/>
      <c r="B377" s="91"/>
      <c r="C377" s="7">
        <v>2015</v>
      </c>
      <c r="D377" s="44">
        <f t="shared" si="39"/>
        <v>0</v>
      </c>
      <c r="E377" s="44">
        <v>0</v>
      </c>
      <c r="F377" s="44">
        <v>0</v>
      </c>
      <c r="G377" s="44">
        <v>0</v>
      </c>
      <c r="H377" s="44">
        <v>0</v>
      </c>
      <c r="I377" s="85"/>
    </row>
    <row r="378" spans="1:9" ht="15.75" hidden="1" customHeight="1" x14ac:dyDescent="0.25">
      <c r="A378" s="87"/>
      <c r="B378" s="91"/>
      <c r="C378" s="9">
        <v>2016</v>
      </c>
      <c r="D378" s="49">
        <f t="shared" si="39"/>
        <v>100</v>
      </c>
      <c r="E378" s="49">
        <v>0</v>
      </c>
      <c r="F378" s="44">
        <v>0</v>
      </c>
      <c r="G378" s="44">
        <v>100</v>
      </c>
      <c r="H378" s="49">
        <v>0</v>
      </c>
      <c r="I378" s="85"/>
    </row>
    <row r="379" spans="1:9" ht="15.75" hidden="1" customHeight="1" x14ac:dyDescent="0.25">
      <c r="A379" s="87"/>
      <c r="B379" s="91"/>
      <c r="C379" s="7">
        <v>2017</v>
      </c>
      <c r="D379" s="44">
        <f t="shared" si="39"/>
        <v>0</v>
      </c>
      <c r="E379" s="44">
        <v>0</v>
      </c>
      <c r="F379" s="44">
        <v>0</v>
      </c>
      <c r="G379" s="44">
        <v>0</v>
      </c>
      <c r="H379" s="44">
        <v>0</v>
      </c>
      <c r="I379" s="85"/>
    </row>
    <row r="380" spans="1:9" ht="15.75" hidden="1" customHeight="1" x14ac:dyDescent="0.25">
      <c r="A380" s="88"/>
      <c r="B380" s="92"/>
      <c r="C380" s="7">
        <v>2018</v>
      </c>
      <c r="D380" s="44">
        <f t="shared" si="39"/>
        <v>0</v>
      </c>
      <c r="E380" s="44">
        <v>0</v>
      </c>
      <c r="F380" s="44">
        <v>0</v>
      </c>
      <c r="G380" s="44">
        <v>0</v>
      </c>
      <c r="H380" s="44">
        <v>0</v>
      </c>
      <c r="I380" s="85"/>
    </row>
    <row r="381" spans="1:9" ht="15.75" hidden="1" customHeight="1" x14ac:dyDescent="0.25">
      <c r="A381" s="86" t="s">
        <v>62</v>
      </c>
      <c r="B381" s="108" t="s">
        <v>20</v>
      </c>
      <c r="C381" s="17" t="s">
        <v>18</v>
      </c>
      <c r="D381" s="43">
        <f t="shared" si="39"/>
        <v>25</v>
      </c>
      <c r="E381" s="43">
        <f>SUM(E382:E384)</f>
        <v>0</v>
      </c>
      <c r="F381" s="43">
        <f>SUM(F382:F384)</f>
        <v>0</v>
      </c>
      <c r="G381" s="43">
        <f>SUM(G382:G386)</f>
        <v>25</v>
      </c>
      <c r="H381" s="43">
        <f>SUM(H382:H384)</f>
        <v>0</v>
      </c>
      <c r="I381" s="85"/>
    </row>
    <row r="382" spans="1:9" ht="15.75" hidden="1" customHeight="1" x14ac:dyDescent="0.25">
      <c r="A382" s="87"/>
      <c r="B382" s="109"/>
      <c r="C382" s="7">
        <v>2014</v>
      </c>
      <c r="D382" s="44">
        <f t="shared" si="39"/>
        <v>0</v>
      </c>
      <c r="E382" s="44">
        <v>0</v>
      </c>
      <c r="F382" s="44">
        <v>0</v>
      </c>
      <c r="G382" s="44">
        <v>0</v>
      </c>
      <c r="H382" s="44">
        <v>0</v>
      </c>
      <c r="I382" s="85"/>
    </row>
    <row r="383" spans="1:9" ht="15.75" hidden="1" customHeight="1" x14ac:dyDescent="0.25">
      <c r="A383" s="87"/>
      <c r="B383" s="109"/>
      <c r="C383" s="7">
        <v>2015</v>
      </c>
      <c r="D383" s="44">
        <f t="shared" si="39"/>
        <v>0</v>
      </c>
      <c r="E383" s="44">
        <v>0</v>
      </c>
      <c r="F383" s="44">
        <v>0</v>
      </c>
      <c r="G383" s="44">
        <v>0</v>
      </c>
      <c r="H383" s="44">
        <v>0</v>
      </c>
      <c r="I383" s="85"/>
    </row>
    <row r="384" spans="1:9" ht="15.75" hidden="1" customHeight="1" x14ac:dyDescent="0.25">
      <c r="A384" s="87"/>
      <c r="B384" s="109"/>
      <c r="C384" s="9">
        <v>2016</v>
      </c>
      <c r="D384" s="49">
        <f t="shared" si="39"/>
        <v>25</v>
      </c>
      <c r="E384" s="49">
        <v>0</v>
      </c>
      <c r="F384" s="44">
        <v>0</v>
      </c>
      <c r="G384" s="44">
        <v>25</v>
      </c>
      <c r="H384" s="49">
        <v>0</v>
      </c>
      <c r="I384" s="85"/>
    </row>
    <row r="385" spans="1:9" ht="15.75" hidden="1" customHeight="1" x14ac:dyDescent="0.25">
      <c r="A385" s="87"/>
      <c r="B385" s="109"/>
      <c r="C385" s="7">
        <v>2017</v>
      </c>
      <c r="D385" s="44">
        <f t="shared" si="39"/>
        <v>0</v>
      </c>
      <c r="E385" s="44">
        <v>0</v>
      </c>
      <c r="F385" s="44">
        <v>0</v>
      </c>
      <c r="G385" s="44">
        <v>0</v>
      </c>
      <c r="H385" s="44">
        <v>0</v>
      </c>
      <c r="I385" s="85"/>
    </row>
    <row r="386" spans="1:9" ht="15.75" hidden="1" customHeight="1" x14ac:dyDescent="0.25">
      <c r="A386" s="88"/>
      <c r="B386" s="110"/>
      <c r="C386" s="7">
        <v>2018</v>
      </c>
      <c r="D386" s="44">
        <f t="shared" si="39"/>
        <v>0</v>
      </c>
      <c r="E386" s="44">
        <v>0</v>
      </c>
      <c r="F386" s="44">
        <v>0</v>
      </c>
      <c r="G386" s="44">
        <v>0</v>
      </c>
      <c r="H386" s="44">
        <v>0</v>
      </c>
      <c r="I386" s="85"/>
    </row>
    <row r="387" spans="1:9" ht="15.75" hidden="1" customHeight="1" x14ac:dyDescent="0.25">
      <c r="A387" s="105" t="s">
        <v>63</v>
      </c>
      <c r="B387" s="108" t="s">
        <v>23</v>
      </c>
      <c r="C387" s="17" t="s">
        <v>18</v>
      </c>
      <c r="D387" s="43">
        <f t="shared" si="39"/>
        <v>0</v>
      </c>
      <c r="E387" s="43">
        <f>SUM(E388:E390)</f>
        <v>0</v>
      </c>
      <c r="F387" s="43">
        <f>SUM(F388:F390)</f>
        <v>0</v>
      </c>
      <c r="G387" s="43">
        <f>SUM(G388:G392)</f>
        <v>0</v>
      </c>
      <c r="H387" s="43">
        <f>SUM(H388:H390)</f>
        <v>0</v>
      </c>
      <c r="I387" s="85"/>
    </row>
    <row r="388" spans="1:9" ht="15.75" hidden="1" customHeight="1" x14ac:dyDescent="0.25">
      <c r="A388" s="106"/>
      <c r="B388" s="109"/>
      <c r="C388" s="9">
        <v>2014</v>
      </c>
      <c r="D388" s="44">
        <f t="shared" si="39"/>
        <v>0</v>
      </c>
      <c r="E388" s="49">
        <v>0</v>
      </c>
      <c r="F388" s="49">
        <v>0</v>
      </c>
      <c r="G388" s="49">
        <v>0</v>
      </c>
      <c r="H388" s="49">
        <v>0</v>
      </c>
      <c r="I388" s="85"/>
    </row>
    <row r="389" spans="1:9" ht="15.75" hidden="1" customHeight="1" x14ac:dyDescent="0.25">
      <c r="A389" s="106"/>
      <c r="B389" s="109"/>
      <c r="C389" s="9">
        <v>2015</v>
      </c>
      <c r="D389" s="44">
        <f t="shared" si="39"/>
        <v>0</v>
      </c>
      <c r="E389" s="49">
        <v>0</v>
      </c>
      <c r="F389" s="49">
        <v>0</v>
      </c>
      <c r="G389" s="49">
        <v>0</v>
      </c>
      <c r="H389" s="49">
        <v>0</v>
      </c>
      <c r="I389" s="85"/>
    </row>
    <row r="390" spans="1:9" ht="15.75" hidden="1" customHeight="1" x14ac:dyDescent="0.25">
      <c r="A390" s="106"/>
      <c r="B390" s="109"/>
      <c r="C390" s="9">
        <v>2016</v>
      </c>
      <c r="D390" s="49">
        <f t="shared" si="39"/>
        <v>0</v>
      </c>
      <c r="E390" s="49">
        <v>0</v>
      </c>
      <c r="F390" s="44">
        <v>0</v>
      </c>
      <c r="G390" s="44">
        <v>0</v>
      </c>
      <c r="H390" s="49">
        <v>0</v>
      </c>
      <c r="I390" s="85"/>
    </row>
    <row r="391" spans="1:9" ht="15.75" hidden="1" customHeight="1" x14ac:dyDescent="0.25">
      <c r="A391" s="106"/>
      <c r="B391" s="109"/>
      <c r="C391" s="7">
        <v>2017</v>
      </c>
      <c r="D391" s="44">
        <f t="shared" si="39"/>
        <v>0</v>
      </c>
      <c r="E391" s="44">
        <v>0</v>
      </c>
      <c r="F391" s="44">
        <v>0</v>
      </c>
      <c r="G391" s="44">
        <v>0</v>
      </c>
      <c r="H391" s="44">
        <v>0</v>
      </c>
      <c r="I391" s="85"/>
    </row>
    <row r="392" spans="1:9" hidden="1" x14ac:dyDescent="0.25">
      <c r="A392" s="107"/>
      <c r="B392" s="110"/>
      <c r="C392" s="7">
        <v>2018</v>
      </c>
      <c r="D392" s="44">
        <f t="shared" si="39"/>
        <v>0</v>
      </c>
      <c r="E392" s="44">
        <v>0</v>
      </c>
      <c r="F392" s="44">
        <v>0</v>
      </c>
      <c r="G392" s="44">
        <v>0</v>
      </c>
      <c r="H392" s="44">
        <v>0</v>
      </c>
      <c r="I392" s="85"/>
    </row>
    <row r="393" spans="1:9" hidden="1" x14ac:dyDescent="0.25">
      <c r="A393" s="60"/>
      <c r="B393" s="57"/>
      <c r="C393" s="7"/>
      <c r="D393" s="44"/>
      <c r="E393" s="44"/>
      <c r="F393" s="44"/>
      <c r="G393" s="44"/>
      <c r="H393" s="44"/>
      <c r="I393" s="63"/>
    </row>
    <row r="394" spans="1:9" ht="15.75" customHeight="1" x14ac:dyDescent="0.25">
      <c r="A394" s="93" t="s">
        <v>77</v>
      </c>
      <c r="B394" s="96" t="s">
        <v>95</v>
      </c>
      <c r="C394" s="34" t="s">
        <v>103</v>
      </c>
      <c r="D394" s="36">
        <f>SUM(E394:H394)</f>
        <v>0</v>
      </c>
      <c r="E394" s="36">
        <f>SUM(E396:E398)</f>
        <v>0</v>
      </c>
      <c r="F394" s="36">
        <f>SUM(F396:F398)</f>
        <v>0</v>
      </c>
      <c r="G394" s="36">
        <v>0</v>
      </c>
      <c r="H394" s="36">
        <f>SUM(H396:H398)</f>
        <v>0</v>
      </c>
      <c r="I394" s="99" t="str">
        <f t="shared" ref="I394" si="41">$I$11</f>
        <v>Администрация муниципального образования сельское поселение "село Ковран"</v>
      </c>
    </row>
    <row r="395" spans="1:9" ht="15.75" customHeight="1" x14ac:dyDescent="0.25">
      <c r="A395" s="94"/>
      <c r="B395" s="97"/>
      <c r="C395" s="74">
        <v>2017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100"/>
    </row>
    <row r="396" spans="1:9" x14ac:dyDescent="0.25">
      <c r="A396" s="94"/>
      <c r="B396" s="97"/>
      <c r="C396" s="8">
        <v>2018</v>
      </c>
      <c r="D396" s="36">
        <f t="shared" ref="D396:D406" si="42">SUM(E396:H396)</f>
        <v>0</v>
      </c>
      <c r="E396" s="36">
        <f>E402</f>
        <v>0</v>
      </c>
      <c r="F396" s="36">
        <f>F402</f>
        <v>0</v>
      </c>
      <c r="G396" s="36">
        <v>0</v>
      </c>
      <c r="H396" s="36">
        <v>0</v>
      </c>
      <c r="I396" s="100"/>
    </row>
    <row r="397" spans="1:9" x14ac:dyDescent="0.25">
      <c r="A397" s="94"/>
      <c r="B397" s="97"/>
      <c r="C397" s="8">
        <v>2019</v>
      </c>
      <c r="D397" s="36">
        <f t="shared" si="42"/>
        <v>0</v>
      </c>
      <c r="E397" s="36">
        <f t="shared" ref="E397:G400" si="43">E403</f>
        <v>0</v>
      </c>
      <c r="F397" s="36">
        <f t="shared" si="43"/>
        <v>0</v>
      </c>
      <c r="G397" s="36">
        <v>0</v>
      </c>
      <c r="H397" s="36">
        <v>0</v>
      </c>
      <c r="I397" s="100"/>
    </row>
    <row r="398" spans="1:9" x14ac:dyDescent="0.25">
      <c r="A398" s="94"/>
      <c r="B398" s="97"/>
      <c r="C398" s="8">
        <v>2020</v>
      </c>
      <c r="D398" s="36">
        <f t="shared" si="42"/>
        <v>0</v>
      </c>
      <c r="E398" s="36">
        <f t="shared" si="43"/>
        <v>0</v>
      </c>
      <c r="F398" s="36">
        <f t="shared" si="43"/>
        <v>0</v>
      </c>
      <c r="G398" s="36">
        <v>0</v>
      </c>
      <c r="H398" s="36">
        <v>0</v>
      </c>
      <c r="I398" s="100"/>
    </row>
    <row r="399" spans="1:9" hidden="1" x14ac:dyDescent="0.25">
      <c r="A399" s="94"/>
      <c r="B399" s="97"/>
      <c r="C399" s="8">
        <v>2017</v>
      </c>
      <c r="D399" s="36">
        <f t="shared" si="42"/>
        <v>0</v>
      </c>
      <c r="E399" s="36">
        <f t="shared" si="43"/>
        <v>0</v>
      </c>
      <c r="F399" s="36">
        <f t="shared" si="43"/>
        <v>0</v>
      </c>
      <c r="G399" s="36">
        <f t="shared" si="43"/>
        <v>0</v>
      </c>
      <c r="H399" s="36">
        <v>0</v>
      </c>
      <c r="I399" s="100"/>
    </row>
    <row r="400" spans="1:9" ht="15.75" hidden="1" customHeight="1" x14ac:dyDescent="0.25">
      <c r="A400" s="95"/>
      <c r="B400" s="98"/>
      <c r="C400" s="8">
        <v>2018</v>
      </c>
      <c r="D400" s="36">
        <f t="shared" si="42"/>
        <v>0</v>
      </c>
      <c r="E400" s="36">
        <f t="shared" si="43"/>
        <v>0</v>
      </c>
      <c r="F400" s="36">
        <f t="shared" si="43"/>
        <v>0</v>
      </c>
      <c r="G400" s="36">
        <f t="shared" si="43"/>
        <v>0</v>
      </c>
      <c r="H400" s="36">
        <v>0</v>
      </c>
      <c r="I400" s="101"/>
    </row>
    <row r="401" spans="1:9" ht="15.75" hidden="1" customHeight="1" x14ac:dyDescent="0.25">
      <c r="A401" s="79" t="s">
        <v>78</v>
      </c>
      <c r="B401" s="82" t="s">
        <v>22</v>
      </c>
      <c r="C401" s="17" t="s">
        <v>18</v>
      </c>
      <c r="D401" s="30">
        <f t="shared" si="42"/>
        <v>101.01</v>
      </c>
      <c r="E401" s="30">
        <f>SUM(E402:E404)</f>
        <v>0</v>
      </c>
      <c r="F401" s="30">
        <f>SUM(F402:F404)</f>
        <v>0</v>
      </c>
      <c r="G401" s="30">
        <f>SUM(G402:G406)</f>
        <v>101.01</v>
      </c>
      <c r="H401" s="30">
        <f>SUM(H402:H404)</f>
        <v>0</v>
      </c>
      <c r="I401" s="85" t="s">
        <v>22</v>
      </c>
    </row>
    <row r="402" spans="1:9" ht="15.75" hidden="1" customHeight="1" x14ac:dyDescent="0.25">
      <c r="A402" s="80"/>
      <c r="B402" s="83"/>
      <c r="C402" s="7">
        <v>2014</v>
      </c>
      <c r="D402" s="29">
        <f t="shared" si="42"/>
        <v>0</v>
      </c>
      <c r="E402" s="29">
        <v>0</v>
      </c>
      <c r="F402" s="29">
        <v>0</v>
      </c>
      <c r="G402" s="29">
        <v>0</v>
      </c>
      <c r="H402" s="29">
        <v>0</v>
      </c>
      <c r="I402" s="85"/>
    </row>
    <row r="403" spans="1:9" ht="15.75" hidden="1" customHeight="1" x14ac:dyDescent="0.25">
      <c r="A403" s="80"/>
      <c r="B403" s="83"/>
      <c r="C403" s="7">
        <v>2015</v>
      </c>
      <c r="D403" s="39">
        <f t="shared" si="42"/>
        <v>101.01</v>
      </c>
      <c r="E403" s="39">
        <v>0</v>
      </c>
      <c r="F403" s="39">
        <v>0</v>
      </c>
      <c r="G403" s="39">
        <v>101.01</v>
      </c>
      <c r="H403" s="29">
        <v>0</v>
      </c>
      <c r="I403" s="85"/>
    </row>
    <row r="404" spans="1:9" ht="15.75" hidden="1" customHeight="1" x14ac:dyDescent="0.25">
      <c r="A404" s="80"/>
      <c r="B404" s="83"/>
      <c r="C404" s="7">
        <v>2016</v>
      </c>
      <c r="D404" s="29">
        <f t="shared" si="42"/>
        <v>0</v>
      </c>
      <c r="E404" s="29">
        <v>0</v>
      </c>
      <c r="F404" s="29">
        <v>0</v>
      </c>
      <c r="G404" s="29">
        <v>0</v>
      </c>
      <c r="H404" s="29">
        <v>0</v>
      </c>
      <c r="I404" s="85"/>
    </row>
    <row r="405" spans="1:9" ht="15.75" hidden="1" customHeight="1" x14ac:dyDescent="0.25">
      <c r="A405" s="80"/>
      <c r="B405" s="83"/>
      <c r="C405" s="7">
        <v>2017</v>
      </c>
      <c r="D405" s="29">
        <f t="shared" si="42"/>
        <v>0</v>
      </c>
      <c r="E405" s="29">
        <v>0</v>
      </c>
      <c r="F405" s="29">
        <v>0</v>
      </c>
      <c r="G405" s="29">
        <v>0</v>
      </c>
      <c r="H405" s="29">
        <f>SUM(I404:L404)</f>
        <v>0</v>
      </c>
      <c r="I405" s="85"/>
    </row>
    <row r="406" spans="1:9" ht="15.75" hidden="1" customHeight="1" x14ac:dyDescent="0.25">
      <c r="A406" s="81"/>
      <c r="B406" s="84"/>
      <c r="C406" s="7">
        <v>2018</v>
      </c>
      <c r="D406" s="29">
        <f t="shared" si="42"/>
        <v>0</v>
      </c>
      <c r="E406" s="29">
        <v>0</v>
      </c>
      <c r="F406" s="29">
        <v>0</v>
      </c>
      <c r="G406" s="29">
        <v>0</v>
      </c>
      <c r="H406" s="29">
        <f>SUM(I405:L405)</f>
        <v>0</v>
      </c>
      <c r="I406" s="85"/>
    </row>
    <row r="407" spans="1:9" hidden="1" x14ac:dyDescent="0.25">
      <c r="A407" s="66"/>
      <c r="B407" s="67"/>
      <c r="C407" s="68"/>
      <c r="D407" s="69"/>
      <c r="E407" s="69"/>
      <c r="F407" s="69"/>
      <c r="G407" s="69"/>
      <c r="H407" s="69"/>
      <c r="I407" s="70"/>
    </row>
    <row r="408" spans="1:9" x14ac:dyDescent="0.25">
      <c r="A408" s="66"/>
      <c r="B408" s="67"/>
      <c r="C408" s="68"/>
      <c r="D408" s="69"/>
      <c r="E408" s="69"/>
      <c r="F408" s="69"/>
      <c r="G408" s="69"/>
      <c r="H408" s="69"/>
      <c r="I408" s="70"/>
    </row>
  </sheetData>
  <mergeCells count="190">
    <mergeCell ref="A276:A284"/>
    <mergeCell ref="B276:B284"/>
    <mergeCell ref="A16:A23"/>
    <mergeCell ref="B16:B23"/>
    <mergeCell ref="B24:B75"/>
    <mergeCell ref="A263:A268"/>
    <mergeCell ref="B263:B268"/>
    <mergeCell ref="A44:A49"/>
    <mergeCell ref="A50:A55"/>
    <mergeCell ref="A76:A83"/>
    <mergeCell ref="A84:A89"/>
    <mergeCell ref="A108:A113"/>
    <mergeCell ref="A114:A119"/>
    <mergeCell ref="A120:A125"/>
    <mergeCell ref="A90:A95"/>
    <mergeCell ref="A96:A101"/>
    <mergeCell ref="A269:A274"/>
    <mergeCell ref="B269:B274"/>
    <mergeCell ref="I269:I274"/>
    <mergeCell ref="A190:A195"/>
    <mergeCell ref="A227:A232"/>
    <mergeCell ref="B227:B232"/>
    <mergeCell ref="I227:I232"/>
    <mergeCell ref="A233:A238"/>
    <mergeCell ref="B233:B238"/>
    <mergeCell ref="I233:I238"/>
    <mergeCell ref="I16:I22"/>
    <mergeCell ref="I146:I151"/>
    <mergeCell ref="B214:B219"/>
    <mergeCell ref="I214:I219"/>
    <mergeCell ref="A62:A67"/>
    <mergeCell ref="I62:I67"/>
    <mergeCell ref="I190:I195"/>
    <mergeCell ref="I196:I201"/>
    <mergeCell ref="I202:I207"/>
    <mergeCell ref="I170:I175"/>
    <mergeCell ref="I158:I163"/>
    <mergeCell ref="I90:I95"/>
    <mergeCell ref="A202:A207"/>
    <mergeCell ref="B202:B207"/>
    <mergeCell ref="A184:A189"/>
    <mergeCell ref="B184:B189"/>
    <mergeCell ref="I140:I145"/>
    <mergeCell ref="I134:I139"/>
    <mergeCell ref="I127:I133"/>
    <mergeCell ref="B127:B133"/>
    <mergeCell ref="I96:I101"/>
    <mergeCell ref="B146:B151"/>
    <mergeCell ref="I184:I189"/>
    <mergeCell ref="A146:A151"/>
    <mergeCell ref="A127:A133"/>
    <mergeCell ref="A140:A145"/>
    <mergeCell ref="B108:B113"/>
    <mergeCell ref="B114:B119"/>
    <mergeCell ref="B170:B175"/>
    <mergeCell ref="B134:B139"/>
    <mergeCell ref="B140:B145"/>
    <mergeCell ref="A134:A139"/>
    <mergeCell ref="A102:A107"/>
    <mergeCell ref="B4:I4"/>
    <mergeCell ref="I7:I9"/>
    <mergeCell ref="D7:H7"/>
    <mergeCell ref="D8:H8"/>
    <mergeCell ref="I32:I37"/>
    <mergeCell ref="I56:I61"/>
    <mergeCell ref="I50:I55"/>
    <mergeCell ref="I44:I49"/>
    <mergeCell ref="I38:I43"/>
    <mergeCell ref="I24:I31"/>
    <mergeCell ref="B3:I3"/>
    <mergeCell ref="C5:H5"/>
    <mergeCell ref="B11:B15"/>
    <mergeCell ref="G1:I1"/>
    <mergeCell ref="G2:I2"/>
    <mergeCell ref="A7:A9"/>
    <mergeCell ref="B7:B9"/>
    <mergeCell ref="C7:C9"/>
    <mergeCell ref="B76:B83"/>
    <mergeCell ref="I108:I113"/>
    <mergeCell ref="I120:I125"/>
    <mergeCell ref="I76:I83"/>
    <mergeCell ref="B120:B125"/>
    <mergeCell ref="I114:I119"/>
    <mergeCell ref="I68:I73"/>
    <mergeCell ref="B84:B89"/>
    <mergeCell ref="B90:B95"/>
    <mergeCell ref="I102:I107"/>
    <mergeCell ref="I84:I89"/>
    <mergeCell ref="B96:B101"/>
    <mergeCell ref="B102:B107"/>
    <mergeCell ref="A56:A61"/>
    <mergeCell ref="A68:A73"/>
    <mergeCell ref="A24:A31"/>
    <mergeCell ref="A38:A43"/>
    <mergeCell ref="A32:A37"/>
    <mergeCell ref="I11:I14"/>
    <mergeCell ref="A11:A15"/>
    <mergeCell ref="I293:I298"/>
    <mergeCell ref="B190:B195"/>
    <mergeCell ref="A170:A175"/>
    <mergeCell ref="A152:A157"/>
    <mergeCell ref="A158:A163"/>
    <mergeCell ref="A177:A183"/>
    <mergeCell ref="B177:B183"/>
    <mergeCell ref="A285:A292"/>
    <mergeCell ref="B285:B292"/>
    <mergeCell ref="I285:I292"/>
    <mergeCell ref="I276:I283"/>
    <mergeCell ref="B220:B225"/>
    <mergeCell ref="I220:I225"/>
    <mergeCell ref="B158:B163"/>
    <mergeCell ref="B152:B157"/>
    <mergeCell ref="B257:B262"/>
    <mergeCell ref="A196:A201"/>
    <mergeCell ref="A164:A169"/>
    <mergeCell ref="B164:B169"/>
    <mergeCell ref="I164:I169"/>
    <mergeCell ref="I152:I157"/>
    <mergeCell ref="I177:I183"/>
    <mergeCell ref="B196:B201"/>
    <mergeCell ref="I263:I268"/>
    <mergeCell ref="A299:A304"/>
    <mergeCell ref="B299:B304"/>
    <mergeCell ref="I299:I304"/>
    <mergeCell ref="A220:A225"/>
    <mergeCell ref="I208:I213"/>
    <mergeCell ref="A214:A219"/>
    <mergeCell ref="A305:A310"/>
    <mergeCell ref="B305:B310"/>
    <mergeCell ref="I305:I310"/>
    <mergeCell ref="A208:A213"/>
    <mergeCell ref="B208:B213"/>
    <mergeCell ref="A239:A244"/>
    <mergeCell ref="B239:B244"/>
    <mergeCell ref="I239:I244"/>
    <mergeCell ref="A245:A250"/>
    <mergeCell ref="B245:B250"/>
    <mergeCell ref="I245:I250"/>
    <mergeCell ref="A251:A256"/>
    <mergeCell ref="B251:B256"/>
    <mergeCell ref="I251:I256"/>
    <mergeCell ref="A257:A262"/>
    <mergeCell ref="I257:I262"/>
    <mergeCell ref="A293:A298"/>
    <mergeCell ref="B293:B298"/>
    <mergeCell ref="A311:A316"/>
    <mergeCell ref="B311:B316"/>
    <mergeCell ref="I311:I316"/>
    <mergeCell ref="A317:A322"/>
    <mergeCell ref="B317:B322"/>
    <mergeCell ref="I317:I322"/>
    <mergeCell ref="A323:A328"/>
    <mergeCell ref="B323:B328"/>
    <mergeCell ref="I323:I328"/>
    <mergeCell ref="A329:A334"/>
    <mergeCell ref="B329:B334"/>
    <mergeCell ref="I329:I334"/>
    <mergeCell ref="I387:I392"/>
    <mergeCell ref="B387:B392"/>
    <mergeCell ref="A387:A392"/>
    <mergeCell ref="I381:I386"/>
    <mergeCell ref="B381:B386"/>
    <mergeCell ref="A381:A386"/>
    <mergeCell ref="I375:I380"/>
    <mergeCell ref="A351:A356"/>
    <mergeCell ref="I344:I350"/>
    <mergeCell ref="B375:B380"/>
    <mergeCell ref="A375:A380"/>
    <mergeCell ref="I369:I374"/>
    <mergeCell ref="B369:B374"/>
    <mergeCell ref="A369:A374"/>
    <mergeCell ref="I363:I368"/>
    <mergeCell ref="B363:B368"/>
    <mergeCell ref="A363:A368"/>
    <mergeCell ref="B344:B350"/>
    <mergeCell ref="A344:A350"/>
    <mergeCell ref="I357:I362"/>
    <mergeCell ref="B357:B362"/>
    <mergeCell ref="A401:A406"/>
    <mergeCell ref="B401:B406"/>
    <mergeCell ref="I401:I406"/>
    <mergeCell ref="A357:A362"/>
    <mergeCell ref="I336:I342"/>
    <mergeCell ref="I351:I356"/>
    <mergeCell ref="B351:B356"/>
    <mergeCell ref="A394:A400"/>
    <mergeCell ref="B394:B400"/>
    <mergeCell ref="I394:I400"/>
    <mergeCell ref="A336:A343"/>
    <mergeCell ref="B336:B343"/>
  </mergeCells>
  <phoneticPr fontId="1" type="noConversion"/>
  <pageMargins left="0.25" right="0.25" top="0.75" bottom="0.75" header="0.3" footer="0.3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view="pageBreakPreview" zoomScale="200" zoomScaleNormal="100" zoomScaleSheetLayoutView="200" workbookViewId="0">
      <selection activeCell="H16" sqref="H16"/>
    </sheetView>
  </sheetViews>
  <sheetFormatPr defaultRowHeight="12.75" x14ac:dyDescent="0.2"/>
  <cols>
    <col min="1" max="1" width="4.85546875" customWidth="1"/>
    <col min="2" max="2" width="40.5703125" customWidth="1"/>
    <col min="3" max="3" width="11" customWidth="1"/>
    <col min="4" max="4" width="12.5703125" customWidth="1"/>
    <col min="5" max="5" width="9.7109375" customWidth="1"/>
    <col min="6" max="6" width="12.42578125" customWidth="1"/>
    <col min="7" max="7" width="12.28515625" customWidth="1"/>
    <col min="8" max="8" width="15.5703125" customWidth="1"/>
    <col min="11" max="11" width="31.7109375" customWidth="1"/>
    <col min="17" max="18" width="16.140625" customWidth="1"/>
    <col min="19" max="19" width="9.28515625" customWidth="1"/>
  </cols>
  <sheetData>
    <row r="1" spans="1:29" ht="87" customHeight="1" x14ac:dyDescent="0.25">
      <c r="A1" s="3"/>
      <c r="B1" s="3"/>
      <c r="C1" s="3"/>
      <c r="D1" s="3"/>
      <c r="E1" s="125" t="s">
        <v>115</v>
      </c>
      <c r="F1" s="125"/>
      <c r="G1" s="125"/>
      <c r="H1" s="125"/>
    </row>
    <row r="2" spans="1:29" ht="94.5" customHeight="1" x14ac:dyDescent="0.25">
      <c r="A2" s="4"/>
      <c r="B2" s="4"/>
      <c r="C2" s="5"/>
      <c r="D2" s="5"/>
      <c r="E2" s="125" t="s">
        <v>108</v>
      </c>
      <c r="F2" s="125"/>
      <c r="G2" s="125"/>
      <c r="H2" s="125"/>
    </row>
    <row r="3" spans="1:29" ht="51.75" customHeight="1" x14ac:dyDescent="0.2">
      <c r="A3" s="154" t="s">
        <v>109</v>
      </c>
      <c r="B3" s="155"/>
      <c r="C3" s="155"/>
      <c r="D3" s="155"/>
      <c r="E3" s="155"/>
      <c r="F3" s="155"/>
      <c r="G3" s="155"/>
      <c r="H3" s="155"/>
    </row>
    <row r="4" spans="1:29" ht="15.75" customHeight="1" x14ac:dyDescent="0.2">
      <c r="A4" s="156" t="s">
        <v>10</v>
      </c>
      <c r="B4" s="156" t="s">
        <v>9</v>
      </c>
      <c r="C4" s="156" t="s">
        <v>11</v>
      </c>
      <c r="D4" s="156" t="s">
        <v>12</v>
      </c>
      <c r="E4" s="156"/>
      <c r="F4" s="156"/>
      <c r="G4" s="156"/>
      <c r="H4" s="156"/>
    </row>
    <row r="5" spans="1:29" ht="15.75" x14ac:dyDescent="0.2">
      <c r="A5" s="156"/>
      <c r="B5" s="156"/>
      <c r="C5" s="156"/>
      <c r="D5" s="156" t="s">
        <v>4</v>
      </c>
      <c r="E5" s="156"/>
      <c r="F5" s="156"/>
      <c r="G5" s="156"/>
      <c r="H5" s="156"/>
    </row>
    <row r="6" spans="1:29" ht="48.75" customHeight="1" x14ac:dyDescent="0.2">
      <c r="A6" s="156"/>
      <c r="B6" s="156"/>
      <c r="C6" s="156"/>
      <c r="D6" s="2" t="s">
        <v>0</v>
      </c>
      <c r="E6" s="2" t="s">
        <v>13</v>
      </c>
      <c r="F6" s="2" t="s">
        <v>1</v>
      </c>
      <c r="G6" s="2" t="s">
        <v>6</v>
      </c>
      <c r="H6" s="2" t="s">
        <v>14</v>
      </c>
    </row>
    <row r="7" spans="1:29" ht="15.75" customHeight="1" x14ac:dyDescent="0.2">
      <c r="A7" s="148" t="s">
        <v>15</v>
      </c>
      <c r="B7" s="149"/>
      <c r="C7" s="35" t="s">
        <v>103</v>
      </c>
      <c r="D7" s="51">
        <f>'приложение 1'!D11</f>
        <v>71208780</v>
      </c>
      <c r="E7" s="51">
        <v>0</v>
      </c>
      <c r="F7" s="51">
        <f>'приложение 1'!F11</f>
        <v>58652503.299999997</v>
      </c>
      <c r="G7" s="51">
        <f>'приложение 1'!G11</f>
        <v>8746299.9100000001</v>
      </c>
      <c r="H7" s="51">
        <f>'приложение 1'!H11</f>
        <v>353734.29</v>
      </c>
    </row>
    <row r="8" spans="1:29" ht="15.75" x14ac:dyDescent="0.2">
      <c r="A8" s="150"/>
      <c r="B8" s="151"/>
      <c r="C8" s="6">
        <v>2017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</row>
    <row r="9" spans="1:29" ht="15.75" x14ac:dyDescent="0.2">
      <c r="A9" s="150"/>
      <c r="B9" s="151"/>
      <c r="C9" s="6">
        <v>2018</v>
      </c>
      <c r="D9" s="51">
        <f>'приложение 1'!D13</f>
        <v>12695455</v>
      </c>
      <c r="E9" s="51">
        <v>0</v>
      </c>
      <c r="F9" s="51">
        <f>'приложение 1'!F13</f>
        <v>12567155</v>
      </c>
      <c r="G9" s="51">
        <f>'приложение 1'!G13</f>
        <v>128300</v>
      </c>
      <c r="H9" s="51">
        <v>0</v>
      </c>
    </row>
    <row r="10" spans="1:29" ht="15.75" x14ac:dyDescent="0.2">
      <c r="A10" s="150"/>
      <c r="B10" s="151"/>
      <c r="C10" s="6">
        <v>2019</v>
      </c>
      <c r="D10" s="51">
        <f>'приложение 1'!D14</f>
        <v>42325075</v>
      </c>
      <c r="E10" s="51">
        <v>0</v>
      </c>
      <c r="F10" s="51">
        <f>'приложение 1'!F14</f>
        <v>30058980.800000001</v>
      </c>
      <c r="G10" s="51">
        <f>'приложение 1'!G14</f>
        <v>8456117.4100000001</v>
      </c>
      <c r="H10" s="51">
        <f>'приложение 1'!H14</f>
        <v>353734.29</v>
      </c>
    </row>
    <row r="11" spans="1:29" ht="15.75" x14ac:dyDescent="0.2">
      <c r="A11" s="152"/>
      <c r="B11" s="153"/>
      <c r="C11" s="6">
        <v>2020</v>
      </c>
      <c r="D11" s="51">
        <f>'приложение 1'!D15</f>
        <v>16188250</v>
      </c>
      <c r="E11" s="51">
        <v>0</v>
      </c>
      <c r="F11" s="51">
        <f>'приложение 1'!F15</f>
        <v>16026367.5</v>
      </c>
      <c r="G11" s="51">
        <f>'приложение 1'!G15</f>
        <v>161882.5</v>
      </c>
      <c r="H11" s="51">
        <v>0</v>
      </c>
    </row>
    <row r="12" spans="1:29" ht="15.75" customHeight="1" x14ac:dyDescent="0.2">
      <c r="A12" s="142" t="s">
        <v>110</v>
      </c>
      <c r="B12" s="145" t="s">
        <v>112</v>
      </c>
      <c r="C12" s="64" t="s">
        <v>103</v>
      </c>
      <c r="D12" s="51">
        <f>'приложение 1'!D16</f>
        <v>19524836</v>
      </c>
      <c r="E12" s="51">
        <f>'приложение 1'!E24</f>
        <v>0</v>
      </c>
      <c r="F12" s="51">
        <f>'приложение 1'!F16</f>
        <v>10941641.300000001</v>
      </c>
      <c r="G12" s="51">
        <f>'приложение 1'!G16</f>
        <v>8229460.4100000001</v>
      </c>
      <c r="H12" s="51">
        <f>'приложение 1'!H16</f>
        <v>353734.29</v>
      </c>
      <c r="I12" s="53"/>
      <c r="J12" s="53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53"/>
      <c r="Y12" s="42"/>
      <c r="Z12" s="42"/>
      <c r="AA12" s="42"/>
      <c r="AB12" s="42"/>
      <c r="AC12" s="41"/>
    </row>
    <row r="13" spans="1:29" ht="15.75" customHeight="1" x14ac:dyDescent="0.2">
      <c r="A13" s="143"/>
      <c r="B13" s="146"/>
      <c r="C13" s="73">
        <v>2017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3"/>
      <c r="J13" s="5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53"/>
      <c r="Y13" s="42"/>
      <c r="Z13" s="42"/>
      <c r="AA13" s="42"/>
      <c r="AB13" s="42"/>
      <c r="AC13" s="41"/>
    </row>
    <row r="14" spans="1:29" ht="15.75" customHeight="1" x14ac:dyDescent="0.2">
      <c r="A14" s="143"/>
      <c r="B14" s="146"/>
      <c r="C14" s="73">
        <v>2018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3"/>
      <c r="J14" s="53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3"/>
      <c r="Y14" s="42"/>
      <c r="Z14" s="42"/>
      <c r="AA14" s="42"/>
      <c r="AB14" s="42"/>
      <c r="AC14" s="41"/>
    </row>
    <row r="15" spans="1:29" ht="15.75" x14ac:dyDescent="0.2">
      <c r="A15" s="143"/>
      <c r="B15" s="146"/>
      <c r="C15" s="50">
        <v>2019</v>
      </c>
      <c r="D15" s="52">
        <f>'приложение 1'!D19</f>
        <v>19524836</v>
      </c>
      <c r="E15" s="52">
        <f>'приложение 1'!E25</f>
        <v>0</v>
      </c>
      <c r="F15" s="52">
        <f>'приложение 1'!F19</f>
        <v>10941641.300000001</v>
      </c>
      <c r="G15" s="52">
        <f>'приложение 1'!G19</f>
        <v>8229460.4100000001</v>
      </c>
      <c r="H15" s="52">
        <f>'приложение 1'!H19</f>
        <v>353734.29</v>
      </c>
      <c r="I15" s="53"/>
      <c r="J15" s="5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53"/>
      <c r="Y15" s="42"/>
      <c r="Z15" s="42"/>
      <c r="AA15" s="42"/>
      <c r="AB15" s="42"/>
      <c r="AC15" s="41"/>
    </row>
    <row r="16" spans="1:29" ht="15.75" x14ac:dyDescent="0.2">
      <c r="A16" s="143"/>
      <c r="B16" s="146"/>
      <c r="C16" s="50">
        <f>'приложение 1'!C28</f>
        <v>2020</v>
      </c>
      <c r="D16" s="52">
        <f>'приложение 1'!D20</f>
        <v>0</v>
      </c>
      <c r="E16" s="52">
        <f>'приложение 1'!E28</f>
        <v>0</v>
      </c>
      <c r="F16" s="52">
        <f>'приложение 1'!F28</f>
        <v>0</v>
      </c>
      <c r="G16" s="52">
        <f>'приложение 1'!G28</f>
        <v>0</v>
      </c>
      <c r="H16" s="52">
        <f>'приложение 1'!H28</f>
        <v>0</v>
      </c>
      <c r="I16" s="53"/>
      <c r="J16" s="53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53"/>
      <c r="Y16" s="42"/>
      <c r="Z16" s="42"/>
      <c r="AA16" s="42"/>
      <c r="AB16" s="42"/>
      <c r="AC16" s="41"/>
    </row>
    <row r="17" spans="1:29" ht="15.75" hidden="1" x14ac:dyDescent="0.2">
      <c r="A17" s="143"/>
      <c r="B17" s="146"/>
      <c r="C17" s="50">
        <f>'приложение 1'!C29</f>
        <v>2016</v>
      </c>
      <c r="D17" s="52">
        <f>'приложение 1'!D29</f>
        <v>0</v>
      </c>
      <c r="E17" s="52">
        <f>'приложение 1'!E29</f>
        <v>0</v>
      </c>
      <c r="F17" s="52">
        <f>'приложение 1'!F29</f>
        <v>0</v>
      </c>
      <c r="G17" s="52">
        <f>'приложение 1'!G29</f>
        <v>0</v>
      </c>
      <c r="H17" s="52">
        <f>'приложение 1'!H29</f>
        <v>0</v>
      </c>
      <c r="I17" s="53"/>
      <c r="J17" s="5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53"/>
      <c r="Y17" s="42"/>
      <c r="Z17" s="42"/>
      <c r="AA17" s="42"/>
      <c r="AB17" s="42"/>
      <c r="AC17" s="41"/>
    </row>
    <row r="18" spans="1:29" ht="15.75" hidden="1" x14ac:dyDescent="0.2">
      <c r="A18" s="143"/>
      <c r="B18" s="146"/>
      <c r="C18" s="15">
        <f>'приложение 1'!C30</f>
        <v>2017</v>
      </c>
      <c r="D18" s="52">
        <f>'приложение 1'!D30</f>
        <v>0</v>
      </c>
      <c r="E18" s="52">
        <f>'приложение 1'!E30</f>
        <v>0</v>
      </c>
      <c r="F18" s="52">
        <f>'приложение 1'!F30</f>
        <v>0</v>
      </c>
      <c r="G18" s="52">
        <f>'приложение 1'!G30</f>
        <v>0</v>
      </c>
      <c r="H18" s="52">
        <f>'приложение 1'!H30</f>
        <v>0</v>
      </c>
      <c r="I18" s="53"/>
      <c r="J18" s="53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53"/>
      <c r="Y18" s="42"/>
      <c r="Z18" s="42"/>
      <c r="AA18" s="42"/>
      <c r="AB18" s="42"/>
      <c r="AC18" s="41"/>
    </row>
    <row r="19" spans="1:29" ht="15.75" hidden="1" x14ac:dyDescent="0.2">
      <c r="A19" s="143"/>
      <c r="B19" s="146"/>
      <c r="C19" s="15">
        <f>'приложение 1'!C31</f>
        <v>2018</v>
      </c>
      <c r="D19" s="52">
        <f>'приложение 1'!D31</f>
        <v>0</v>
      </c>
      <c r="E19" s="52">
        <f>'приложение 1'!E31</f>
        <v>0</v>
      </c>
      <c r="F19" s="52">
        <f>'приложение 1'!F31</f>
        <v>0</v>
      </c>
      <c r="G19" s="52">
        <f>'приложение 1'!G31</f>
        <v>0</v>
      </c>
      <c r="H19" s="52">
        <f>'приложение 1'!H31</f>
        <v>0</v>
      </c>
      <c r="I19" s="53"/>
      <c r="J19" s="5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53"/>
      <c r="Y19" s="42"/>
      <c r="Z19" s="42"/>
      <c r="AA19" s="42"/>
      <c r="AB19" s="42"/>
      <c r="AC19" s="41"/>
    </row>
    <row r="20" spans="1:29" ht="15.75" hidden="1" x14ac:dyDescent="0.2">
      <c r="A20" s="144"/>
      <c r="B20" s="147"/>
      <c r="C20" s="15">
        <v>2019</v>
      </c>
      <c r="D20" s="52">
        <f>'приложение 1'!D32</f>
        <v>0</v>
      </c>
      <c r="E20" s="52">
        <f>'приложение 1'!E32</f>
        <v>0</v>
      </c>
      <c r="F20" s="52">
        <f>'приложение 1'!F32</f>
        <v>0</v>
      </c>
      <c r="G20" s="52">
        <f>'приложение 1'!G32</f>
        <v>0</v>
      </c>
      <c r="H20" s="52">
        <f>'приложение 1'!H32</f>
        <v>0</v>
      </c>
      <c r="I20" s="53"/>
      <c r="J20" s="53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53"/>
      <c r="Y20" s="42"/>
      <c r="Z20" s="42"/>
      <c r="AA20" s="42"/>
      <c r="AB20" s="42"/>
      <c r="AC20" s="41"/>
    </row>
    <row r="21" spans="1:29" ht="15.75" customHeight="1" x14ac:dyDescent="0.2">
      <c r="A21" s="142" t="s">
        <v>111</v>
      </c>
      <c r="B21" s="145" t="s">
        <v>113</v>
      </c>
      <c r="C21" s="64" t="s">
        <v>103</v>
      </c>
      <c r="D21" s="51">
        <f>'приложение 1'!D276</f>
        <v>3122194</v>
      </c>
      <c r="E21" s="51">
        <f>'приложение 1'!E276</f>
        <v>0</v>
      </c>
      <c r="F21" s="51">
        <f>'приложение 1'!F276</f>
        <v>3090972</v>
      </c>
      <c r="G21" s="51">
        <f>'приложение 1'!G276</f>
        <v>31222</v>
      </c>
      <c r="H21" s="51">
        <f>'приложение 1'!H276</f>
        <v>0</v>
      </c>
      <c r="I21" s="53"/>
      <c r="J21" s="5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53"/>
      <c r="Y21" s="42"/>
      <c r="Z21" s="42"/>
      <c r="AA21" s="42"/>
      <c r="AB21" s="42"/>
      <c r="AC21" s="41"/>
    </row>
    <row r="22" spans="1:29" ht="15.75" customHeight="1" x14ac:dyDescent="0.2">
      <c r="A22" s="143"/>
      <c r="B22" s="146"/>
      <c r="C22" s="73">
        <v>2017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3"/>
      <c r="J22" s="5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53"/>
      <c r="Y22" s="42"/>
      <c r="Z22" s="42"/>
      <c r="AA22" s="42"/>
      <c r="AB22" s="42"/>
      <c r="AC22" s="41"/>
    </row>
    <row r="23" spans="1:29" ht="15.75" customHeight="1" x14ac:dyDescent="0.2">
      <c r="A23" s="143"/>
      <c r="B23" s="146"/>
      <c r="C23" s="73">
        <v>2018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3"/>
      <c r="J23" s="5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53"/>
      <c r="Y23" s="42"/>
      <c r="Z23" s="42"/>
      <c r="AA23" s="42"/>
      <c r="AB23" s="42"/>
      <c r="AC23" s="41"/>
    </row>
    <row r="24" spans="1:29" ht="15.75" x14ac:dyDescent="0.2">
      <c r="A24" s="143"/>
      <c r="B24" s="146"/>
      <c r="C24" s="50">
        <f>'приложение 1'!C279</f>
        <v>2019</v>
      </c>
      <c r="D24" s="52">
        <f>'приложение 1'!D279</f>
        <v>3122194</v>
      </c>
      <c r="E24" s="52">
        <f>'приложение 1'!E279</f>
        <v>0</v>
      </c>
      <c r="F24" s="52">
        <f>'приложение 1'!F279</f>
        <v>3090972</v>
      </c>
      <c r="G24" s="52">
        <f>'приложение 1'!G279</f>
        <v>31222</v>
      </c>
      <c r="H24" s="52">
        <f>'приложение 1'!H279</f>
        <v>0</v>
      </c>
      <c r="I24" s="53"/>
      <c r="J24" s="53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53"/>
      <c r="Y24" s="42"/>
      <c r="Z24" s="42"/>
      <c r="AA24" s="42"/>
      <c r="AB24" s="42"/>
      <c r="AC24" s="41"/>
    </row>
    <row r="25" spans="1:29" ht="15.75" x14ac:dyDescent="0.2">
      <c r="A25" s="143"/>
      <c r="B25" s="146"/>
      <c r="C25" s="50">
        <f>'приложение 1'!C280</f>
        <v>2020</v>
      </c>
      <c r="D25" s="52">
        <f>'приложение 1'!D280</f>
        <v>0</v>
      </c>
      <c r="E25" s="52">
        <f>'приложение 1'!E280</f>
        <v>0</v>
      </c>
      <c r="F25" s="52">
        <f>'приложение 1'!F280</f>
        <v>0</v>
      </c>
      <c r="G25" s="52">
        <f>'приложение 1'!G280</f>
        <v>0</v>
      </c>
      <c r="H25" s="52">
        <f>'приложение 1'!H280</f>
        <v>0</v>
      </c>
      <c r="I25" s="53"/>
      <c r="J25" s="5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53"/>
      <c r="Y25" s="42"/>
      <c r="Z25" s="42"/>
      <c r="AA25" s="42"/>
      <c r="AB25" s="42"/>
      <c r="AC25" s="41"/>
    </row>
    <row r="26" spans="1:29" ht="15.75" hidden="1" x14ac:dyDescent="0.2">
      <c r="A26" s="143"/>
      <c r="B26" s="146"/>
      <c r="C26" s="50">
        <f>'приложение 1'!C281</f>
        <v>2016</v>
      </c>
      <c r="D26" s="52">
        <f>'приложение 1'!D281</f>
        <v>0</v>
      </c>
      <c r="E26" s="52">
        <f>'приложение 1'!E281</f>
        <v>0</v>
      </c>
      <c r="F26" s="52">
        <f>'приложение 1'!F281</f>
        <v>0</v>
      </c>
      <c r="G26" s="52">
        <f>'приложение 1'!G281</f>
        <v>0</v>
      </c>
      <c r="H26" s="52">
        <f>'приложение 1'!H281</f>
        <v>0</v>
      </c>
      <c r="I26" s="53"/>
      <c r="J26" s="53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53"/>
      <c r="Y26" s="42"/>
      <c r="Z26" s="42"/>
      <c r="AA26" s="42"/>
      <c r="AB26" s="42"/>
      <c r="AC26" s="41"/>
    </row>
    <row r="27" spans="1:29" ht="15.75" hidden="1" x14ac:dyDescent="0.2">
      <c r="A27" s="143"/>
      <c r="B27" s="146"/>
      <c r="C27" s="15">
        <f>'приложение 1'!C282</f>
        <v>2017</v>
      </c>
      <c r="D27" s="52">
        <f>'приложение 1'!D282</f>
        <v>0</v>
      </c>
      <c r="E27" s="52">
        <f>'приложение 1'!E282</f>
        <v>0</v>
      </c>
      <c r="F27" s="52">
        <f>'приложение 1'!F282</f>
        <v>0</v>
      </c>
      <c r="G27" s="52">
        <f>'приложение 1'!G282</f>
        <v>0</v>
      </c>
      <c r="H27" s="52">
        <f>'приложение 1'!H282</f>
        <v>0</v>
      </c>
      <c r="I27" s="53"/>
      <c r="J27" s="5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53"/>
      <c r="Y27" s="42"/>
      <c r="Z27" s="42"/>
      <c r="AA27" s="42"/>
      <c r="AB27" s="42"/>
      <c r="AC27" s="41"/>
    </row>
    <row r="28" spans="1:29" ht="15.75" hidden="1" x14ac:dyDescent="0.2">
      <c r="A28" s="143"/>
      <c r="B28" s="146"/>
      <c r="C28" s="15">
        <f>'приложение 1'!C283</f>
        <v>2018</v>
      </c>
      <c r="D28" s="52">
        <f>'приложение 1'!D283</f>
        <v>0</v>
      </c>
      <c r="E28" s="52">
        <f>'приложение 1'!E283</f>
        <v>0</v>
      </c>
      <c r="F28" s="52">
        <f>'приложение 1'!F283</f>
        <v>0</v>
      </c>
      <c r="G28" s="52">
        <f>'приложение 1'!G283</f>
        <v>0</v>
      </c>
      <c r="H28" s="52">
        <f>'приложение 1'!H283</f>
        <v>0</v>
      </c>
      <c r="I28" s="53"/>
      <c r="J28" s="5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53"/>
      <c r="Y28" s="42"/>
      <c r="Z28" s="42"/>
      <c r="AA28" s="42"/>
      <c r="AB28" s="42"/>
      <c r="AC28" s="41"/>
    </row>
    <row r="29" spans="1:29" ht="15.75" hidden="1" x14ac:dyDescent="0.2">
      <c r="A29" s="144"/>
      <c r="B29" s="147"/>
      <c r="C29" s="15">
        <v>2019</v>
      </c>
      <c r="D29" s="52">
        <v>0</v>
      </c>
      <c r="E29" s="52">
        <f>'приложение 1'!E285</f>
        <v>0</v>
      </c>
      <c r="F29" s="52">
        <v>0</v>
      </c>
      <c r="G29" s="52">
        <v>0</v>
      </c>
      <c r="H29" s="52">
        <f>'приложение 1'!H285</f>
        <v>0</v>
      </c>
      <c r="I29" s="53"/>
      <c r="J29" s="5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53"/>
      <c r="Y29" s="42"/>
      <c r="Z29" s="42"/>
      <c r="AA29" s="42"/>
      <c r="AB29" s="42"/>
      <c r="AC29" s="41"/>
    </row>
    <row r="30" spans="1:29" ht="15.75" hidden="1" x14ac:dyDescent="0.2">
      <c r="A30" s="158"/>
      <c r="B30" s="157"/>
      <c r="C30" s="15">
        <f>'приложение 1'!C21</f>
        <v>2017</v>
      </c>
      <c r="D30" s="52">
        <f>'приложение 1'!D21-'приложение 1'!D30</f>
        <v>0</v>
      </c>
      <c r="E30" s="52">
        <f>'приложение 1'!E21-'приложение 1'!E30</f>
        <v>0</v>
      </c>
      <c r="F30" s="52">
        <f>'приложение 1'!F21-'приложение 1'!F30</f>
        <v>0</v>
      </c>
      <c r="G30" s="52">
        <f>'приложение 1'!G21-'приложение 1'!G30</f>
        <v>0</v>
      </c>
      <c r="H30" s="52">
        <f>'приложение 1'!H21-'приложение 1'!H30</f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42"/>
      <c r="Z30" s="42"/>
      <c r="AA30" s="42"/>
      <c r="AB30" s="42"/>
      <c r="AC30" s="41"/>
    </row>
    <row r="31" spans="1:29" ht="15.75" hidden="1" x14ac:dyDescent="0.2">
      <c r="A31" s="158"/>
      <c r="B31" s="157"/>
      <c r="C31" s="15">
        <f>'приложение 1'!C22</f>
        <v>2018</v>
      </c>
      <c r="D31" s="52">
        <f>'приложение 1'!D22-'приложение 1'!D31</f>
        <v>0</v>
      </c>
      <c r="E31" s="52">
        <f>'приложение 1'!E22-'приложение 1'!E31</f>
        <v>0</v>
      </c>
      <c r="F31" s="52">
        <f>'приложение 1'!F22-'приложение 1'!F31</f>
        <v>0</v>
      </c>
      <c r="G31" s="52">
        <f>'приложение 1'!G22-'приложение 1'!G31</f>
        <v>0</v>
      </c>
      <c r="H31" s="52">
        <f>'приложение 1'!H22-'приложение 1'!H31</f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42"/>
      <c r="Z31" s="42"/>
      <c r="AA31" s="42"/>
      <c r="AB31" s="42"/>
      <c r="AC31" s="41"/>
    </row>
    <row r="32" spans="1:29" ht="15.75" hidden="1" x14ac:dyDescent="0.2">
      <c r="A32" s="158"/>
      <c r="B32" s="157"/>
      <c r="C32" s="15">
        <v>2019</v>
      </c>
      <c r="D32" s="52">
        <v>0</v>
      </c>
      <c r="E32" s="52">
        <f>'приложение 1'!E24-'приложение 1'!E32</f>
        <v>0</v>
      </c>
      <c r="F32" s="52">
        <f>'приложение 1'!F24-'приложение 1'!F32</f>
        <v>0</v>
      </c>
      <c r="G32" s="52">
        <v>0</v>
      </c>
      <c r="H32" s="52">
        <f>'приложение 1'!H24-'приложение 1'!H32</f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42"/>
      <c r="Z32" s="42"/>
      <c r="AA32" s="42"/>
      <c r="AB32" s="42"/>
      <c r="AC32" s="41"/>
    </row>
    <row r="33" spans="1:29" ht="15.75" customHeight="1" x14ac:dyDescent="0.2">
      <c r="A33" s="158" t="s">
        <v>25</v>
      </c>
      <c r="B33" s="157" t="s">
        <v>114</v>
      </c>
      <c r="C33" s="64" t="s">
        <v>103</v>
      </c>
      <c r="D33" s="51">
        <f>'приложение 1'!D336</f>
        <v>48561750</v>
      </c>
      <c r="E33" s="51">
        <f>'приложение 1'!E336</f>
        <v>0</v>
      </c>
      <c r="F33" s="51">
        <f>'приложение 1'!F336</f>
        <v>48076132.5</v>
      </c>
      <c r="G33" s="51">
        <f>'приложение 1'!G336</f>
        <v>485617.5</v>
      </c>
      <c r="H33" s="51">
        <f>'приложение 1'!H336</f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42"/>
      <c r="Z33" s="42"/>
      <c r="AA33" s="42"/>
      <c r="AB33" s="42"/>
      <c r="AC33" s="41"/>
    </row>
    <row r="34" spans="1:29" ht="15.75" customHeight="1" x14ac:dyDescent="0.2">
      <c r="A34" s="158"/>
      <c r="B34" s="157"/>
      <c r="C34" s="73">
        <v>2017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42"/>
      <c r="Z34" s="42"/>
      <c r="AA34" s="42"/>
      <c r="AB34" s="42"/>
      <c r="AC34" s="41"/>
    </row>
    <row r="35" spans="1:29" ht="15.75" x14ac:dyDescent="0.2">
      <c r="A35" s="158"/>
      <c r="B35" s="157"/>
      <c r="C35" s="50">
        <f>'приложение 1'!C338</f>
        <v>2018</v>
      </c>
      <c r="D35" s="52">
        <f>'приложение 1'!D338</f>
        <v>12695455</v>
      </c>
      <c r="E35" s="52">
        <f>'приложение 1'!E338</f>
        <v>0</v>
      </c>
      <c r="F35" s="52">
        <f>'приложение 1'!F338</f>
        <v>12567155</v>
      </c>
      <c r="G35" s="52">
        <f>'приложение 1'!G338</f>
        <v>128300</v>
      </c>
      <c r="H35" s="52">
        <f>'приложение 1'!H338</f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2"/>
      <c r="Z35" s="42"/>
      <c r="AA35" s="42"/>
      <c r="AB35" s="42"/>
      <c r="AC35" s="41"/>
    </row>
    <row r="36" spans="1:29" ht="15.75" x14ac:dyDescent="0.2">
      <c r="A36" s="158"/>
      <c r="B36" s="157"/>
      <c r="C36" s="50">
        <f>'приложение 1'!C339</f>
        <v>2019</v>
      </c>
      <c r="D36" s="52">
        <f>'приложение 1'!D339</f>
        <v>19678045</v>
      </c>
      <c r="E36" s="52">
        <f>'приложение 1'!E339</f>
        <v>0</v>
      </c>
      <c r="F36" s="52">
        <f>'приложение 1'!F339</f>
        <v>19482610</v>
      </c>
      <c r="G36" s="52">
        <f>'приложение 1'!G339</f>
        <v>195435</v>
      </c>
      <c r="H36" s="52">
        <f>'приложение 1'!H339</f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42"/>
      <c r="Z36" s="42"/>
      <c r="AA36" s="42"/>
      <c r="AB36" s="42"/>
      <c r="AC36" s="41"/>
    </row>
    <row r="37" spans="1:29" ht="36.75" customHeight="1" x14ac:dyDescent="0.2">
      <c r="A37" s="158"/>
      <c r="B37" s="157"/>
      <c r="C37" s="50">
        <f>'приложение 1'!C340</f>
        <v>2020</v>
      </c>
      <c r="D37" s="52">
        <f>'приложение 1'!D340</f>
        <v>16188250</v>
      </c>
      <c r="E37" s="52">
        <f>'приложение 1'!E340</f>
        <v>0</v>
      </c>
      <c r="F37" s="52">
        <f>'приложение 1'!F340</f>
        <v>16026367.5</v>
      </c>
      <c r="G37" s="52">
        <f>'приложение 1'!G340</f>
        <v>161882.5</v>
      </c>
      <c r="H37" s="52">
        <f>'приложение 1'!H340</f>
        <v>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42"/>
      <c r="Z37" s="42"/>
      <c r="AA37" s="42"/>
      <c r="AB37" s="42"/>
      <c r="AC37" s="41"/>
    </row>
    <row r="38" spans="1:29" ht="15.75" hidden="1" x14ac:dyDescent="0.2">
      <c r="A38" s="158"/>
      <c r="B38" s="157"/>
      <c r="C38" s="15">
        <f>'приложение 1'!C341</f>
        <v>2017</v>
      </c>
      <c r="D38" s="52">
        <f>'приложение 1'!D341</f>
        <v>0</v>
      </c>
      <c r="E38" s="52">
        <f>'приложение 1'!E341</f>
        <v>0</v>
      </c>
      <c r="F38" s="52">
        <f>'приложение 1'!F341</f>
        <v>0</v>
      </c>
      <c r="G38" s="52">
        <f>'приложение 1'!G341</f>
        <v>0</v>
      </c>
      <c r="H38" s="52">
        <f>'приложение 1'!H341</f>
        <v>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1"/>
    </row>
    <row r="39" spans="1:29" ht="15.75" hidden="1" x14ac:dyDescent="0.2">
      <c r="A39" s="158"/>
      <c r="B39" s="157"/>
      <c r="C39" s="15">
        <f>'приложение 1'!C342</f>
        <v>2018</v>
      </c>
      <c r="D39" s="52">
        <f>'приложение 1'!D342</f>
        <v>0</v>
      </c>
      <c r="E39" s="52">
        <f>'приложение 1'!E342</f>
        <v>0</v>
      </c>
      <c r="F39" s="52">
        <f>'приложение 1'!F342</f>
        <v>0</v>
      </c>
      <c r="G39" s="52">
        <f>'приложение 1'!G342</f>
        <v>0</v>
      </c>
      <c r="H39" s="52">
        <f>'приложение 1'!H342</f>
        <v>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42"/>
      <c r="Z39" s="42"/>
      <c r="AA39" s="42"/>
      <c r="AB39" s="42"/>
      <c r="AC39" s="41"/>
    </row>
    <row r="40" spans="1:29" ht="15.75" hidden="1" x14ac:dyDescent="0.2">
      <c r="A40" s="158"/>
      <c r="B40" s="157"/>
      <c r="C40" s="15">
        <v>2019</v>
      </c>
      <c r="D40" s="52">
        <v>0</v>
      </c>
      <c r="E40" s="52">
        <f>'приложение 1'!E344</f>
        <v>0</v>
      </c>
      <c r="F40" s="52">
        <f>'приложение 1'!F344</f>
        <v>48076132.5</v>
      </c>
      <c r="G40" s="52">
        <v>0</v>
      </c>
      <c r="H40" s="52">
        <f>'приложение 1'!H344</f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42"/>
      <c r="Z40" s="42"/>
      <c r="AA40" s="42"/>
      <c r="AB40" s="42"/>
      <c r="AC40" s="41"/>
    </row>
  </sheetData>
  <mergeCells count="17">
    <mergeCell ref="B33:B40"/>
    <mergeCell ref="A33:A40"/>
    <mergeCell ref="B30:B32"/>
    <mergeCell ref="A30:A32"/>
    <mergeCell ref="B21:B29"/>
    <mergeCell ref="A21:A29"/>
    <mergeCell ref="A12:A20"/>
    <mergeCell ref="B12:B20"/>
    <mergeCell ref="A7:B11"/>
    <mergeCell ref="E2:H2"/>
    <mergeCell ref="E1:H1"/>
    <mergeCell ref="A3:H3"/>
    <mergeCell ref="A4:A6"/>
    <mergeCell ref="B4:B6"/>
    <mergeCell ref="C4:C6"/>
    <mergeCell ref="D4:H4"/>
    <mergeCell ref="D5:H5"/>
  </mergeCells>
  <phoneticPr fontId="1" type="noConversion"/>
  <pageMargins left="1.37" right="0.75" top="0.56000000000000005" bottom="0.52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объемы</vt:lpstr>
      <vt:lpstr>'приложение 1'!Область_печати</vt:lpstr>
      <vt:lpstr>'приложение 2 объемы'!Область_печати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Задорожный Андрей Иванович</dc:creator>
  <cp:lastModifiedBy>Nix</cp:lastModifiedBy>
  <cp:lastPrinted>2018-03-29T02:23:23Z</cp:lastPrinted>
  <dcterms:created xsi:type="dcterms:W3CDTF">1996-10-14T23:33:28Z</dcterms:created>
  <dcterms:modified xsi:type="dcterms:W3CDTF">2018-03-29T02:25:40Z</dcterms:modified>
</cp:coreProperties>
</file>