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0"/>
  </bookViews>
  <sheets>
    <sheet name="Свод подпрограмм" sheetId="1" r:id="rId1"/>
    <sheet name="Повышение энергоэф" sheetId="2" r:id="rId2"/>
    <sheet name="Чистая вода" sheetId="3" r:id="rId3"/>
    <sheet name="Капремонт" sheetId="4" r:id="rId4"/>
    <sheet name="ГРБС" sheetId="5" r:id="rId5"/>
  </sheets>
  <definedNames/>
  <calcPr fullCalcOnLoad="1"/>
</workbook>
</file>

<file path=xl/sharedStrings.xml><?xml version="1.0" encoding="utf-8"?>
<sst xmlns="http://schemas.openxmlformats.org/spreadsheetml/2006/main" count="244" uniqueCount="127">
  <si>
    <t>№ п/п</t>
  </si>
  <si>
    <t>Наименование подпрограммы</t>
  </si>
  <si>
    <t>Срок исполнения</t>
  </si>
  <si>
    <t>Всего</t>
  </si>
  <si>
    <t xml:space="preserve">в том числе по источникам финансирования </t>
  </si>
  <si>
    <t>федеральный бюджет</t>
  </si>
  <si>
    <t>краевой бюджет</t>
  </si>
  <si>
    <t>местный бюджет</t>
  </si>
  <si>
    <t>внебюджетные источники</t>
  </si>
  <si>
    <t>1.</t>
  </si>
  <si>
    <t>1.1.</t>
  </si>
  <si>
    <t>Всего по муниципальной программе,                             в т.ч.:</t>
  </si>
  <si>
    <t>Главный распорядитель (распорядитель) средств, исполнители</t>
  </si>
  <si>
    <t>Предельные объемы финансирования (в ценах соответствующих лет, в тыс. рублей)</t>
  </si>
  <si>
    <t>Всего по муниципальной подпрограмме,                             в т.ч.:</t>
  </si>
  <si>
    <t>Установка узлов учета тепловой энергии,узлов учета на подпитку систем отопления, узлов учета на водозаборных скважинах систем водоснабжения</t>
  </si>
  <si>
    <t xml:space="preserve">Государственный технический учет и техническая инвентаризация объектов жилищно-коммунального хозяйства </t>
  </si>
  <si>
    <t xml:space="preserve">Замена ветхих инженерных сетей тепло-, водоснабжения </t>
  </si>
  <si>
    <t>и светодиодных технологий для освещения мест общего пользования, внедрение систем автоматического управления освещением, замена люминесцентных светильников на светильники с электронным пуско-регулирующим устройством, реконструкция и модернизация систем электроснабжения и систем отопления, замена светильников уличного освещения на источники на базе плазменных и светодиодных технологий)</t>
  </si>
  <si>
    <t>Администрации сельских поселений «село Тигиль», «село Седанка», «село Ковран», «село Хайрюзово», «село Усть-Хайрюзово», «село Воямполка», «село Лесная»</t>
  </si>
  <si>
    <t>Ремонт и реконструкция автомобильных дорог общего пользования сельского поселения "с. Тигиль"</t>
  </si>
  <si>
    <t>Администрация сельского поселения  «село Тигиль»</t>
  </si>
  <si>
    <t>Ремонт и реконструкция автомобильных дорог общего пользования сельского поселения «село Седанка»</t>
  </si>
  <si>
    <t>Администрация сельского поселения  «село Седанка»</t>
  </si>
  <si>
    <t>Ремонт и реконструкция автомобильных дорог общего пользования  сельского поселения «село Ковран»</t>
  </si>
  <si>
    <t>Администрация сельского поселения  «село Ковран»</t>
  </si>
  <si>
    <t>Ремонт и реконструкцияавтомобильных дорог общего пользования сельского поселения «село Хайрюзово»</t>
  </si>
  <si>
    <t>Администрация сельского поселения  «село Хайрюзово»</t>
  </si>
  <si>
    <t>Ремонт и реконструкция автомобильных дорог общего пользования  сельского поселения «село Усть-Хайрюзово»</t>
  </si>
  <si>
    <t>Администрация сельского поселения  «село Усть-Хайрюзово»</t>
  </si>
  <si>
    <t>Ремонт и реконструкция автомобильных дорог общего пользования сельского поселения «село Воямполка»</t>
  </si>
  <si>
    <t>Администрация сельского поселения  «село Воямполка»</t>
  </si>
  <si>
    <t>Ремонт и реконструкция автомобильных дорог общего пользования сельского поселения «село Лесная»</t>
  </si>
  <si>
    <t>Администрация сельского поселения  «село Лесная»</t>
  </si>
  <si>
    <t>Озеленение и ландшафтное оформление территорий</t>
  </si>
  <si>
    <t>Озеленение и ландшафтное оформление территории сельского поселения «село Тигиль»</t>
  </si>
  <si>
    <t>Озеленение и ландшафтное оформление территории сельского поселения «село Седанка»</t>
  </si>
  <si>
    <t>Озеленение и ландшафтное оформление территории сельского поселения «село Ковран»</t>
  </si>
  <si>
    <t>Озеленение и ландшафтное оформление территории сельского поселения «село Хайрюзово»</t>
  </si>
  <si>
    <t>Озеленение и ландшафтное оформление территории сельского поселения «село Усть-Хайрюзово»</t>
  </si>
  <si>
    <t>Озеленение и ландшафтное оформление территории сельского поселения «село Воямполка»</t>
  </si>
  <si>
    <t>Озеленение и ландшафтное оформление территории сельского поселения «село Лесная»</t>
  </si>
  <si>
    <t>Приобретение машин и механизмов для сельского поселения «село Воямполка»</t>
  </si>
  <si>
    <t>Приобретение машин и механизмов для сельского поселения «село Тигиль»</t>
  </si>
  <si>
    <t>Приобретение машин и механизмов для сельского поселения «село Лесная»</t>
  </si>
  <si>
    <t>Приобретение машин и механизмов для сельского поселения «село Ковран»</t>
  </si>
  <si>
    <t>Приобретение машин и механизмов для сельского поселения «село Седанка»</t>
  </si>
  <si>
    <t xml:space="preserve">1. </t>
  </si>
  <si>
    <t>1.1.1</t>
  </si>
  <si>
    <t>1.1.2</t>
  </si>
  <si>
    <t>1.1.3</t>
  </si>
  <si>
    <t>1.1.4</t>
  </si>
  <si>
    <t>1.1.5</t>
  </si>
  <si>
    <t>1.1.6</t>
  </si>
  <si>
    <t>1.1.7</t>
  </si>
  <si>
    <t xml:space="preserve">2. 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</si>
  <si>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</si>
  <si>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</si>
  <si>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</si>
  <si>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</si>
  <si>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</si>
  <si>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 xml:space="preserve">2.6. </t>
  </si>
  <si>
    <t xml:space="preserve">2.7. </t>
  </si>
  <si>
    <t>1.2.</t>
  </si>
  <si>
    <t>3.</t>
  </si>
  <si>
    <t>5.</t>
  </si>
  <si>
    <t xml:space="preserve">6.2. </t>
  </si>
  <si>
    <t xml:space="preserve">6.3. </t>
  </si>
  <si>
    <t xml:space="preserve">6.4. </t>
  </si>
  <si>
    <t xml:space="preserve">6.5. </t>
  </si>
  <si>
    <t xml:space="preserve">6.6. </t>
  </si>
  <si>
    <t>6.</t>
  </si>
  <si>
    <t>2014-2016</t>
  </si>
  <si>
    <t xml:space="preserve">Администрация сельского поселения "село Тигиль" всего,  в т.ч.: </t>
  </si>
  <si>
    <t xml:space="preserve">Администрация сельского поселения "село Усть-Хайрюзово" всего,  в т.ч.: </t>
  </si>
  <si>
    <t xml:space="preserve">Администрация сельского поселения "село Седанка" всего,  в т.ч.: </t>
  </si>
  <si>
    <t xml:space="preserve">Администрация сельского поселения "село Лесная" всего,  в т.ч.: </t>
  </si>
  <si>
    <t xml:space="preserve">Администрация сельского поселения "село Ковран" всего,  в т.ч.: </t>
  </si>
  <si>
    <t xml:space="preserve">Администрация сельского поселения "село Хайрюзово" всего,  в т.ч.: </t>
  </si>
  <si>
    <t xml:space="preserve">Администрация сельского поселения "село Воямполка" всего,  в т.ч.: </t>
  </si>
  <si>
    <t>2.</t>
  </si>
  <si>
    <t>7.</t>
  </si>
  <si>
    <t>1.5.</t>
  </si>
  <si>
    <t>1.4.</t>
  </si>
  <si>
    <t>1.3.</t>
  </si>
  <si>
    <t>1.6.</t>
  </si>
  <si>
    <t>1.7.</t>
  </si>
  <si>
    <t>2.2.</t>
  </si>
  <si>
    <t>2.3.</t>
  </si>
  <si>
    <t>2.4.</t>
  </si>
  <si>
    <t>2.5.</t>
  </si>
  <si>
    <t>2.6.</t>
  </si>
  <si>
    <t>2.7.</t>
  </si>
  <si>
    <t>2.1.</t>
  </si>
  <si>
    <t>4.4.</t>
  </si>
  <si>
    <t>4.2.</t>
  </si>
  <si>
    <t>4.3.</t>
  </si>
  <si>
    <t>4.5.</t>
  </si>
  <si>
    <t>4.6.</t>
  </si>
  <si>
    <t>4.7.</t>
  </si>
  <si>
    <t>4.1.</t>
  </si>
  <si>
    <t xml:space="preserve">Администрация сельского поселения  «село Ковран» </t>
  </si>
  <si>
    <t xml:space="preserve">Администрации сельских поселений  «село Ковран» </t>
  </si>
  <si>
    <t>Инженерно-геологические изыскания источников хозяйственно-питьевого водоснабжения, разработка проектно-сметной документации  (ПСД) на строительство водозабора и системы водоснабжения в селе  Ковран</t>
  </si>
  <si>
    <t>Строительство водозабора и системы водоснабжения в селе Ковран</t>
  </si>
  <si>
    <t xml:space="preserve">Проведение энергетического обследования органов местного самоуправления муниципальных образований (МСУ) в сельском поселении "село Ковран",  и организаций с участием муниципального образования (МО) в сельском поселении "село Ковран", а также мероприятий, направленных на повышение энергоэффективности в органах МСУ в сельском поселении "село Ковран" и организациях с участием МО сельске поселение "село Ковран" (установка двухтарифного счетчика электрической энергии, установка регуляторов давления холодной и горячей воды , установка регулятора температуры горячей воды, установка автоматизированного индивидуального теплового пункта, выполнение гидравлической балансировки системы отопления, тепловая изоляция трубопроводов внутри здания, установка отражающей теплоизоляции за радиаторами, установка радиаторных термостатов, использование приточно-вытяжных систем с рекуперативным теплообменником, восстановление систем циркуляции горячего водоснабжения, замена окон и входных дверей на энергоэффективные конструкции, наружное утепление зданий, использование источников на базе плазменных </t>
  </si>
  <si>
    <t>Основные мероприятия подпрограммы "Чистая вода на территории сельского поселения "село Ковран"</t>
  </si>
  <si>
    <t>Основные мероприятия подпрограммы "Энергосбережение и повышение энергетической эффективности в сельском поселении "село Ковран" "</t>
  </si>
  <si>
    <t xml:space="preserve"> </t>
  </si>
  <si>
    <t>Главный распорядитель (распорядители) средств муниципальной программы</t>
  </si>
  <si>
    <t>Энергосбережение и повышение энергетической эффективности в сельском поселении "село Ковран"   всего, в т.ч.:</t>
  </si>
  <si>
    <t xml:space="preserve">Чистая вода на территории сельского поселения "село Ковран"всего, в т.ч.: </t>
  </si>
  <si>
    <t>Муниципальная программа "Энергоэфективность, развитие энергетики и коммунального хозяйства, обеспечение жителей сельского поселения "село Ковран"  коммунальными услугами и услугами по благоустройству на 2017-2018 годы"</t>
  </si>
  <si>
    <t>2017 - 2018</t>
  </si>
  <si>
    <t>Проведение технических мероприятий, направленных на решение вопросов по улучшению работы систем водоснабжения и водоотведения</t>
  </si>
  <si>
    <t>Капитальный ремонт многоквартирных домов на территории сельского поселения «село Ковран»</t>
  </si>
  <si>
    <t>Приложение №2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услугами"</t>
  </si>
  <si>
    <t>Приложение №1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услугами"</t>
  </si>
  <si>
    <t>Приложение №3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услугами"</t>
  </si>
  <si>
    <t>Приложение №4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услугами"</t>
  </si>
  <si>
    <t>Основные мероприятия подпрограммы "Капитальный ремонт многоквартирных домов на территории сельского поселения «село Ковран»</t>
  </si>
  <si>
    <t>2017 - 2020</t>
  </si>
  <si>
    <t>2017-2020</t>
  </si>
  <si>
    <t>Приложение №5 к муниципальной программе "Энергоэфективность, развитие энергетики и коммунального хозяйства, обеспечение жителей сельского поселения "село Ковран" коммунальными услугами"</t>
  </si>
  <si>
    <t xml:space="preserve">Всего по основным мероприятиям Программы,                                                                                   в том числе: </t>
  </si>
  <si>
    <t xml:space="preserve">Капитальный ремонт многоквартирных домов </t>
  </si>
  <si>
    <t xml:space="preserve">субсидирование бюджета сельского поселения для оплаты работ по капительному ремонту общего имущества многоквартирных домов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</si>
</sst>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0"/>
    <numFmt numFmtId="171" formatCode="#,##0.000"/>
    <numFmt numFmtId="172" formatCode="#,##0.0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172" fontId="1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169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zoomScalePageLayoutView="0" workbookViewId="0" topLeftCell="B1">
      <selection activeCell="H19" sqref="H19"/>
    </sheetView>
  </sheetViews>
  <sheetFormatPr defaultColWidth="9.00390625" defaultRowHeight="12.75"/>
  <cols>
    <col min="1" max="1" width="0" style="0" hidden="1" customWidth="1"/>
    <col min="2" max="2" width="5.125" style="0" customWidth="1"/>
    <col min="3" max="3" width="38.25390625" style="0" customWidth="1"/>
    <col min="4" max="4" width="11.00390625" style="0" customWidth="1"/>
    <col min="5" max="5" width="12.00390625" style="0" bestFit="1" customWidth="1"/>
    <col min="6" max="6" width="7.25390625" style="0" customWidth="1"/>
    <col min="7" max="7" width="11.75390625" style="0" customWidth="1"/>
    <col min="9" max="9" width="11.00390625" style="0" customWidth="1"/>
    <col min="10" max="10" width="23.125" style="0" customWidth="1"/>
  </cols>
  <sheetData>
    <row r="1" spans="8:10" ht="68.25" customHeight="1">
      <c r="H1" s="42" t="s">
        <v>117</v>
      </c>
      <c r="I1" s="42"/>
      <c r="J1" s="42"/>
    </row>
    <row r="2" spans="3:9" ht="45.75" customHeight="1">
      <c r="C2" s="43" t="s">
        <v>112</v>
      </c>
      <c r="D2" s="43"/>
      <c r="E2" s="43"/>
      <c r="F2" s="43"/>
      <c r="G2" s="43"/>
      <c r="H2" s="43"/>
      <c r="I2" s="43"/>
    </row>
    <row r="4" spans="2:10" ht="27.75" customHeight="1">
      <c r="B4" s="41" t="s">
        <v>0</v>
      </c>
      <c r="C4" s="41" t="s">
        <v>1</v>
      </c>
      <c r="D4" s="41" t="s">
        <v>2</v>
      </c>
      <c r="E4" s="34" t="s">
        <v>13</v>
      </c>
      <c r="F4" s="35"/>
      <c r="G4" s="35"/>
      <c r="H4" s="35"/>
      <c r="I4" s="36"/>
      <c r="J4" s="38" t="s">
        <v>12</v>
      </c>
    </row>
    <row r="5" spans="2:10" ht="15">
      <c r="B5" s="41"/>
      <c r="C5" s="41"/>
      <c r="D5" s="41"/>
      <c r="E5" s="41" t="s">
        <v>3</v>
      </c>
      <c r="F5" s="41" t="s">
        <v>4</v>
      </c>
      <c r="G5" s="41"/>
      <c r="H5" s="41"/>
      <c r="I5" s="41"/>
      <c r="J5" s="39"/>
    </row>
    <row r="6" spans="2:10" ht="28.5" customHeight="1">
      <c r="B6" s="41"/>
      <c r="C6" s="41"/>
      <c r="D6" s="41"/>
      <c r="E6" s="41"/>
      <c r="F6" s="1" t="s">
        <v>5</v>
      </c>
      <c r="G6" s="1" t="s">
        <v>6</v>
      </c>
      <c r="H6" s="1" t="s">
        <v>7</v>
      </c>
      <c r="I6" s="1" t="s">
        <v>8</v>
      </c>
      <c r="J6" s="40"/>
    </row>
    <row r="7" spans="2:10" ht="28.5" customHeight="1">
      <c r="B7" s="37"/>
      <c r="C7" s="38" t="s">
        <v>11</v>
      </c>
      <c r="D7" s="4" t="s">
        <v>121</v>
      </c>
      <c r="E7" s="19">
        <f>F7+G7+H7+I7</f>
        <v>16915.397</v>
      </c>
      <c r="F7" s="19">
        <v>0</v>
      </c>
      <c r="G7" s="19">
        <f>G8+G9+G10</f>
        <v>16658.658</v>
      </c>
      <c r="H7" s="19">
        <f>H8+H9+H10</f>
        <v>256.739</v>
      </c>
      <c r="I7" s="19">
        <v>0</v>
      </c>
      <c r="J7" s="33" t="s">
        <v>101</v>
      </c>
    </row>
    <row r="8" spans="2:10" ht="15" customHeight="1">
      <c r="B8" s="37"/>
      <c r="C8" s="39"/>
      <c r="D8" s="2">
        <v>2017</v>
      </c>
      <c r="E8" s="2">
        <f>F8+G8+H8+I8</f>
        <v>186.68</v>
      </c>
      <c r="F8" s="19">
        <v>0</v>
      </c>
      <c r="G8" s="19">
        <f>G12+G16</f>
        <v>182.98000000000002</v>
      </c>
      <c r="H8" s="19">
        <f>H12+H16</f>
        <v>3.7</v>
      </c>
      <c r="I8" s="19">
        <v>0</v>
      </c>
      <c r="J8" s="33"/>
    </row>
    <row r="9" spans="2:10" ht="15" customHeight="1">
      <c r="B9" s="37"/>
      <c r="C9" s="39"/>
      <c r="D9" s="2">
        <v>2018</v>
      </c>
      <c r="E9" s="20">
        <f>F9+G9+H9</f>
        <v>104.1</v>
      </c>
      <c r="F9" s="19">
        <v>0</v>
      </c>
      <c r="G9" s="19">
        <f>G13+G20+G17</f>
        <v>102</v>
      </c>
      <c r="H9" s="19">
        <f>H13+H17+H20</f>
        <v>2.1</v>
      </c>
      <c r="I9" s="19">
        <f>I13+I17+I21</f>
        <v>0</v>
      </c>
      <c r="J9" s="33"/>
    </row>
    <row r="10" spans="2:10" ht="15">
      <c r="B10" s="37"/>
      <c r="C10" s="39"/>
      <c r="D10" s="2">
        <v>2019</v>
      </c>
      <c r="E10" s="19">
        <f>G10+H10</f>
        <v>16624.617</v>
      </c>
      <c r="F10" s="19"/>
      <c r="G10" s="19">
        <f>G21+G18+G14</f>
        <v>16373.678</v>
      </c>
      <c r="H10" s="19">
        <f>H14+H18+H21</f>
        <v>250.939</v>
      </c>
      <c r="I10" s="19"/>
      <c r="J10" s="33"/>
    </row>
    <row r="11" spans="2:10" ht="16.5" customHeight="1">
      <c r="B11" s="37" t="s">
        <v>9</v>
      </c>
      <c r="C11" s="38" t="s">
        <v>110</v>
      </c>
      <c r="D11" s="4" t="s">
        <v>121</v>
      </c>
      <c r="E11" s="2">
        <f>'Повышение энергоэф'!D7</f>
        <v>96.02</v>
      </c>
      <c r="F11" s="19">
        <v>0</v>
      </c>
      <c r="G11" s="19">
        <v>0</v>
      </c>
      <c r="H11" s="19">
        <v>0</v>
      </c>
      <c r="I11" s="19">
        <f>'Повышение энергоэф'!H7</f>
        <v>0</v>
      </c>
      <c r="J11" s="33" t="s">
        <v>101</v>
      </c>
    </row>
    <row r="12" spans="2:10" ht="15" customHeight="1">
      <c r="B12" s="37"/>
      <c r="C12" s="39"/>
      <c r="D12" s="2">
        <v>2017</v>
      </c>
      <c r="E12" s="2">
        <f>'Повышение энергоэф'!D8</f>
        <v>96.02</v>
      </c>
      <c r="F12" s="19">
        <v>0</v>
      </c>
      <c r="G12" s="19">
        <v>95.98</v>
      </c>
      <c r="H12" s="19">
        <v>1.96</v>
      </c>
      <c r="I12" s="19">
        <f>'Повышение энергоэф'!H8</f>
        <v>0</v>
      </c>
      <c r="J12" s="33"/>
    </row>
    <row r="13" spans="2:10" ht="12.75" customHeight="1">
      <c r="B13" s="37"/>
      <c r="C13" s="39"/>
      <c r="D13" s="2">
        <v>2018</v>
      </c>
      <c r="E13" s="2">
        <f>'Повышение энергоэф'!D9</f>
        <v>0</v>
      </c>
      <c r="F13" s="19">
        <v>0</v>
      </c>
      <c r="G13" s="19">
        <v>0</v>
      </c>
      <c r="H13" s="19">
        <v>0</v>
      </c>
      <c r="I13" s="19">
        <f>'Повышение энергоэф'!H9</f>
        <v>0</v>
      </c>
      <c r="J13" s="33"/>
    </row>
    <row r="14" spans="2:10" ht="15.75" customHeight="1">
      <c r="B14" s="37"/>
      <c r="C14" s="40"/>
      <c r="D14" s="2">
        <v>2019</v>
      </c>
      <c r="E14" s="2">
        <v>0</v>
      </c>
      <c r="F14" s="19">
        <v>0</v>
      </c>
      <c r="G14" s="19">
        <v>0</v>
      </c>
      <c r="H14" s="19">
        <v>0</v>
      </c>
      <c r="I14" s="19"/>
      <c r="J14" s="33"/>
    </row>
    <row r="15" spans="2:10" ht="18" customHeight="1">
      <c r="B15" s="37" t="s">
        <v>80</v>
      </c>
      <c r="C15" s="38" t="s">
        <v>111</v>
      </c>
      <c r="D15" s="4" t="s">
        <v>121</v>
      </c>
      <c r="E15" s="19">
        <f>G15+H15</f>
        <v>8692.84</v>
      </c>
      <c r="F15" s="19">
        <f>'Чистая вода'!E7</f>
        <v>0</v>
      </c>
      <c r="G15" s="19">
        <f>G16+G17+G18</f>
        <v>8519</v>
      </c>
      <c r="H15" s="19">
        <f>H16+H17+H18</f>
        <v>173.84</v>
      </c>
      <c r="I15" s="19">
        <f>'Чистая вода'!H7</f>
        <v>0</v>
      </c>
      <c r="J15" s="33" t="s">
        <v>101</v>
      </c>
    </row>
    <row r="16" spans="2:10" ht="16.5" customHeight="1">
      <c r="B16" s="37"/>
      <c r="C16" s="39"/>
      <c r="D16" s="2">
        <v>2017</v>
      </c>
      <c r="E16" s="19">
        <f>G16+H16</f>
        <v>88.74</v>
      </c>
      <c r="F16" s="19">
        <f>'Чистая вода'!E8</f>
        <v>0</v>
      </c>
      <c r="G16" s="19">
        <v>87</v>
      </c>
      <c r="H16" s="19">
        <v>1.74</v>
      </c>
      <c r="I16" s="19">
        <f>'Чистая вода'!H8</f>
        <v>0</v>
      </c>
      <c r="J16" s="33"/>
    </row>
    <row r="17" spans="2:10" ht="15.75" customHeight="1">
      <c r="B17" s="37"/>
      <c r="C17" s="39"/>
      <c r="D17" s="2">
        <v>2018</v>
      </c>
      <c r="E17" s="2">
        <f>'Чистая вода'!D9</f>
        <v>104.1</v>
      </c>
      <c r="F17" s="19">
        <f>'Чистая вода'!E9</f>
        <v>0</v>
      </c>
      <c r="G17" s="19">
        <f>'Чистая вода'!F9</f>
        <v>102</v>
      </c>
      <c r="H17" s="19">
        <f>'Чистая вода'!G9</f>
        <v>2.1</v>
      </c>
      <c r="I17" s="19">
        <f>'Чистая вода'!H9</f>
        <v>0</v>
      </c>
      <c r="J17" s="33"/>
    </row>
    <row r="18" spans="2:10" ht="15.75" customHeight="1">
      <c r="B18" s="37"/>
      <c r="C18" s="40"/>
      <c r="D18" s="2">
        <v>2019</v>
      </c>
      <c r="E18" s="19">
        <f>G18+H18</f>
        <v>8500</v>
      </c>
      <c r="F18" s="19">
        <v>0</v>
      </c>
      <c r="G18" s="19">
        <f>'Чистая вода'!F14</f>
        <v>8330</v>
      </c>
      <c r="H18" s="19">
        <f>'Чистая вода'!G14</f>
        <v>170</v>
      </c>
      <c r="I18" s="19">
        <v>0</v>
      </c>
      <c r="J18" s="33"/>
    </row>
    <row r="19" spans="2:10" ht="18.75" customHeight="1">
      <c r="B19" s="37" t="s">
        <v>64</v>
      </c>
      <c r="C19" s="38" t="s">
        <v>115</v>
      </c>
      <c r="D19" s="4" t="s">
        <v>121</v>
      </c>
      <c r="E19" s="2">
        <f>Капремонт!E7</f>
        <v>8124.617</v>
      </c>
      <c r="F19" s="19">
        <f>Капремонт!F7</f>
        <v>0</v>
      </c>
      <c r="G19" s="19">
        <f>Капремонт!G7</f>
        <v>8043.678</v>
      </c>
      <c r="H19" s="19">
        <f>Капремонт!H7</f>
        <v>80.939</v>
      </c>
      <c r="I19" s="19">
        <f>Капремонт!I7</f>
        <v>0</v>
      </c>
      <c r="J19" s="33" t="s">
        <v>101</v>
      </c>
    </row>
    <row r="20" spans="2:10" ht="15">
      <c r="B20" s="37"/>
      <c r="C20" s="39"/>
      <c r="D20" s="2">
        <v>2018</v>
      </c>
      <c r="E20" s="2">
        <f>Капремонт!E8</f>
        <v>0</v>
      </c>
      <c r="F20" s="19">
        <f>Капремонт!F8</f>
        <v>0</v>
      </c>
      <c r="G20" s="19">
        <f>Капремонт!G8</f>
        <v>0</v>
      </c>
      <c r="H20" s="19">
        <f>Капремонт!H8</f>
        <v>0</v>
      </c>
      <c r="I20" s="19">
        <f>Капремонт!I8</f>
        <v>0</v>
      </c>
      <c r="J20" s="33"/>
    </row>
    <row r="21" spans="2:10" ht="15">
      <c r="B21" s="37"/>
      <c r="C21" s="39"/>
      <c r="D21" s="2">
        <v>2019</v>
      </c>
      <c r="E21" s="2">
        <f>Капремонт!E9</f>
        <v>8124.617</v>
      </c>
      <c r="F21" s="19">
        <f>Капремонт!F9</f>
        <v>0</v>
      </c>
      <c r="G21" s="19">
        <f>Капремонт!G9</f>
        <v>8043.678</v>
      </c>
      <c r="H21" s="19">
        <f>Капремонт!H9</f>
        <v>80.939</v>
      </c>
      <c r="I21" s="19">
        <f>Капремонт!I9</f>
        <v>0</v>
      </c>
      <c r="J21" s="33"/>
    </row>
    <row r="22" spans="2:10" ht="15">
      <c r="B22" s="37"/>
      <c r="C22" s="40"/>
      <c r="D22" s="2">
        <v>2020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33"/>
    </row>
  </sheetData>
  <sheetProtection/>
  <mergeCells count="21">
    <mergeCell ref="D4:D6"/>
    <mergeCell ref="B15:B18"/>
    <mergeCell ref="J19:J22"/>
    <mergeCell ref="H1:J1"/>
    <mergeCell ref="E5:E6"/>
    <mergeCell ref="F5:I5"/>
    <mergeCell ref="J4:J6"/>
    <mergeCell ref="J11:J14"/>
    <mergeCell ref="J15:J18"/>
    <mergeCell ref="C2:I2"/>
    <mergeCell ref="C4:C6"/>
    <mergeCell ref="J7:J10"/>
    <mergeCell ref="E4:I4"/>
    <mergeCell ref="B7:B10"/>
    <mergeCell ref="C7:C10"/>
    <mergeCell ref="B19:B22"/>
    <mergeCell ref="C19:C22"/>
    <mergeCell ref="B4:B6"/>
    <mergeCell ref="C11:C14"/>
    <mergeCell ref="B11:B14"/>
    <mergeCell ref="C15:C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4">
      <selection activeCell="B106" sqref="B106"/>
    </sheetView>
  </sheetViews>
  <sheetFormatPr defaultColWidth="9.00390625" defaultRowHeight="12.75"/>
  <cols>
    <col min="1" max="1" width="5.625" style="0" customWidth="1"/>
    <col min="2" max="2" width="55.875" style="0" customWidth="1"/>
    <col min="3" max="3" width="12.00390625" style="0" customWidth="1"/>
    <col min="5" max="5" width="11.625" style="0" customWidth="1"/>
    <col min="8" max="8" width="13.00390625" style="0" customWidth="1"/>
    <col min="9" max="9" width="24.25390625" style="0" customWidth="1"/>
  </cols>
  <sheetData>
    <row r="1" spans="7:9" ht="82.5" customHeight="1">
      <c r="G1" s="42" t="s">
        <v>116</v>
      </c>
      <c r="H1" s="42"/>
      <c r="I1" s="42"/>
    </row>
    <row r="2" spans="2:8" ht="34.5" customHeight="1">
      <c r="B2" s="43" t="s">
        <v>107</v>
      </c>
      <c r="C2" s="43"/>
      <c r="D2" s="43"/>
      <c r="E2" s="43"/>
      <c r="F2" s="43"/>
      <c r="G2" s="43"/>
      <c r="H2" s="43"/>
    </row>
    <row r="3" ht="10.5" customHeight="1"/>
    <row r="4" spans="1:9" ht="27.75" customHeight="1">
      <c r="A4" s="41" t="s">
        <v>0</v>
      </c>
      <c r="B4" s="41" t="s">
        <v>1</v>
      </c>
      <c r="C4" s="41" t="s">
        <v>2</v>
      </c>
      <c r="D4" s="34" t="s">
        <v>13</v>
      </c>
      <c r="E4" s="35"/>
      <c r="F4" s="35"/>
      <c r="G4" s="35"/>
      <c r="H4" s="36"/>
      <c r="I4" s="38" t="s">
        <v>12</v>
      </c>
    </row>
    <row r="5" spans="1:9" ht="15">
      <c r="A5" s="41"/>
      <c r="B5" s="41"/>
      <c r="C5" s="41"/>
      <c r="D5" s="41" t="s">
        <v>3</v>
      </c>
      <c r="E5" s="41" t="s">
        <v>4</v>
      </c>
      <c r="F5" s="41"/>
      <c r="G5" s="41"/>
      <c r="H5" s="41"/>
      <c r="I5" s="39"/>
    </row>
    <row r="6" spans="1:9" ht="45">
      <c r="A6" s="41"/>
      <c r="B6" s="41"/>
      <c r="C6" s="41"/>
      <c r="D6" s="41"/>
      <c r="E6" s="1" t="s">
        <v>5</v>
      </c>
      <c r="F6" s="1" t="s">
        <v>6</v>
      </c>
      <c r="G6" s="1" t="s">
        <v>7</v>
      </c>
      <c r="H6" s="1" t="s">
        <v>8</v>
      </c>
      <c r="I6" s="40"/>
    </row>
    <row r="7" spans="1:9" ht="15">
      <c r="A7" s="37"/>
      <c r="B7" s="38" t="s">
        <v>14</v>
      </c>
      <c r="C7" s="4" t="s">
        <v>121</v>
      </c>
      <c r="D7" s="19">
        <f>D43</f>
        <v>96.02</v>
      </c>
      <c r="E7" s="19">
        <v>0</v>
      </c>
      <c r="F7" s="19">
        <f>F43</f>
        <v>95.98</v>
      </c>
      <c r="G7" s="19">
        <f>G43</f>
        <v>1.96</v>
      </c>
      <c r="H7" s="19">
        <f aca="true" t="shared" si="0" ref="F7:H10">H11+H43+H103+H115</f>
        <v>0</v>
      </c>
      <c r="I7" s="33" t="s">
        <v>101</v>
      </c>
    </row>
    <row r="8" spans="1:9" ht="15">
      <c r="A8" s="37"/>
      <c r="B8" s="39"/>
      <c r="C8" s="2">
        <v>2017</v>
      </c>
      <c r="D8" s="19">
        <v>96.02</v>
      </c>
      <c r="E8" s="19">
        <v>0</v>
      </c>
      <c r="F8" s="19">
        <v>95.98</v>
      </c>
      <c r="G8" s="19">
        <v>1.96</v>
      </c>
      <c r="H8" s="19">
        <f t="shared" si="0"/>
        <v>0</v>
      </c>
      <c r="I8" s="33"/>
    </row>
    <row r="9" spans="1:9" ht="15">
      <c r="A9" s="37"/>
      <c r="B9" s="39"/>
      <c r="C9" s="2">
        <v>2018</v>
      </c>
      <c r="D9" s="19">
        <f aca="true" t="shared" si="1" ref="D9:D14">E9+F9+G9+H9</f>
        <v>0</v>
      </c>
      <c r="E9" s="19"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33"/>
    </row>
    <row r="10" spans="1:9" ht="15">
      <c r="A10" s="37"/>
      <c r="B10" s="39"/>
      <c r="C10" s="2">
        <v>2019</v>
      </c>
      <c r="D10" s="19">
        <f t="shared" si="1"/>
        <v>0</v>
      </c>
      <c r="E10" s="19"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33"/>
    </row>
    <row r="11" spans="1:9" ht="15">
      <c r="A11" s="37" t="s">
        <v>9</v>
      </c>
      <c r="B11" s="38" t="s">
        <v>16</v>
      </c>
      <c r="C11" s="4" t="s">
        <v>121</v>
      </c>
      <c r="D11" s="19">
        <v>0</v>
      </c>
      <c r="E11" s="19">
        <f>E12+E13+E14</f>
        <v>0</v>
      </c>
      <c r="F11" s="19">
        <v>0</v>
      </c>
      <c r="G11" s="19">
        <v>0</v>
      </c>
      <c r="H11" s="19">
        <f>H12+H13+H14</f>
        <v>0</v>
      </c>
      <c r="I11" s="33" t="s">
        <v>101</v>
      </c>
    </row>
    <row r="12" spans="1:9" ht="15">
      <c r="A12" s="37"/>
      <c r="B12" s="39"/>
      <c r="C12" s="2">
        <v>2017</v>
      </c>
      <c r="D12" s="19">
        <v>0</v>
      </c>
      <c r="E12" s="19">
        <v>0</v>
      </c>
      <c r="F12" s="19">
        <v>0</v>
      </c>
      <c r="G12" s="19">
        <v>0</v>
      </c>
      <c r="H12" s="19"/>
      <c r="I12" s="33"/>
    </row>
    <row r="13" spans="1:9" ht="15">
      <c r="A13" s="37"/>
      <c r="B13" s="39"/>
      <c r="C13" s="2">
        <v>2018</v>
      </c>
      <c r="D13" s="19">
        <f t="shared" si="1"/>
        <v>0</v>
      </c>
      <c r="E13" s="19">
        <v>0</v>
      </c>
      <c r="F13" s="19">
        <v>0</v>
      </c>
      <c r="G13" s="19">
        <v>0</v>
      </c>
      <c r="H13" s="19">
        <v>0</v>
      </c>
      <c r="I13" s="33"/>
    </row>
    <row r="14" spans="1:9" ht="15">
      <c r="A14" s="37"/>
      <c r="B14" s="39"/>
      <c r="C14" s="2">
        <v>2019</v>
      </c>
      <c r="D14" s="19">
        <f t="shared" si="1"/>
        <v>0</v>
      </c>
      <c r="E14" s="19"/>
      <c r="F14" s="19"/>
      <c r="G14" s="19"/>
      <c r="H14" s="19"/>
      <c r="I14" s="33"/>
    </row>
    <row r="15" spans="1:9" ht="15" hidden="1">
      <c r="A15" s="44" t="s">
        <v>10</v>
      </c>
      <c r="B15" s="38" t="s">
        <v>73</v>
      </c>
      <c r="C15" s="2"/>
      <c r="D15" s="19"/>
      <c r="E15" s="19"/>
      <c r="F15" s="19"/>
      <c r="G15" s="19"/>
      <c r="H15" s="19"/>
      <c r="I15" s="37"/>
    </row>
    <row r="16" spans="1:9" ht="15" hidden="1">
      <c r="A16" s="44"/>
      <c r="B16" s="39"/>
      <c r="C16" s="2"/>
      <c r="D16" s="19"/>
      <c r="E16" s="19"/>
      <c r="F16" s="19"/>
      <c r="G16" s="19"/>
      <c r="H16" s="19"/>
      <c r="I16" s="37"/>
    </row>
    <row r="17" spans="1:9" ht="15" hidden="1">
      <c r="A17" s="44"/>
      <c r="B17" s="39"/>
      <c r="C17" s="2"/>
      <c r="D17" s="19"/>
      <c r="E17" s="19"/>
      <c r="F17" s="19"/>
      <c r="G17" s="19"/>
      <c r="H17" s="19"/>
      <c r="I17" s="37"/>
    </row>
    <row r="18" spans="1:9" ht="15" hidden="1">
      <c r="A18" s="44"/>
      <c r="B18" s="39"/>
      <c r="C18" s="2"/>
      <c r="D18" s="19"/>
      <c r="E18" s="19"/>
      <c r="F18" s="19"/>
      <c r="G18" s="19"/>
      <c r="H18" s="19"/>
      <c r="I18" s="37"/>
    </row>
    <row r="19" spans="1:9" ht="15" hidden="1">
      <c r="A19" s="44" t="s">
        <v>63</v>
      </c>
      <c r="B19" s="38" t="s">
        <v>74</v>
      </c>
      <c r="C19" s="2"/>
      <c r="D19" s="19"/>
      <c r="E19" s="19"/>
      <c r="F19" s="19"/>
      <c r="G19" s="19"/>
      <c r="H19" s="19"/>
      <c r="I19" s="37"/>
    </row>
    <row r="20" spans="1:9" ht="15" hidden="1">
      <c r="A20" s="44"/>
      <c r="B20" s="39"/>
      <c r="C20" s="2"/>
      <c r="D20" s="19"/>
      <c r="E20" s="19"/>
      <c r="F20" s="19"/>
      <c r="G20" s="19"/>
      <c r="H20" s="19"/>
      <c r="I20" s="37"/>
    </row>
    <row r="21" spans="1:9" ht="15" hidden="1">
      <c r="A21" s="44"/>
      <c r="B21" s="39"/>
      <c r="C21" s="2"/>
      <c r="D21" s="19"/>
      <c r="E21" s="19"/>
      <c r="F21" s="19"/>
      <c r="G21" s="19"/>
      <c r="H21" s="19"/>
      <c r="I21" s="37"/>
    </row>
    <row r="22" spans="1:9" ht="15" hidden="1">
      <c r="A22" s="44"/>
      <c r="B22" s="39"/>
      <c r="C22" s="2"/>
      <c r="D22" s="19"/>
      <c r="E22" s="19"/>
      <c r="F22" s="19"/>
      <c r="G22" s="19"/>
      <c r="H22" s="19"/>
      <c r="I22" s="37"/>
    </row>
    <row r="23" spans="1:9" ht="15" hidden="1">
      <c r="A23" s="44" t="s">
        <v>84</v>
      </c>
      <c r="B23" s="38" t="s">
        <v>75</v>
      </c>
      <c r="C23" s="2"/>
      <c r="D23" s="19"/>
      <c r="E23" s="19"/>
      <c r="F23" s="19"/>
      <c r="G23" s="19"/>
      <c r="H23" s="19"/>
      <c r="I23" s="37"/>
    </row>
    <row r="24" spans="1:9" ht="15" hidden="1">
      <c r="A24" s="44"/>
      <c r="B24" s="39"/>
      <c r="C24" s="2"/>
      <c r="D24" s="19"/>
      <c r="E24" s="19"/>
      <c r="F24" s="19"/>
      <c r="G24" s="19"/>
      <c r="H24" s="19"/>
      <c r="I24" s="37"/>
    </row>
    <row r="25" spans="1:9" ht="15" hidden="1">
      <c r="A25" s="44"/>
      <c r="B25" s="39"/>
      <c r="C25" s="2"/>
      <c r="D25" s="19"/>
      <c r="E25" s="19"/>
      <c r="F25" s="19"/>
      <c r="G25" s="19"/>
      <c r="H25" s="19"/>
      <c r="I25" s="37"/>
    </row>
    <row r="26" spans="1:9" ht="15" hidden="1">
      <c r="A26" s="44"/>
      <c r="B26" s="39"/>
      <c r="C26" s="2"/>
      <c r="D26" s="19"/>
      <c r="E26" s="19"/>
      <c r="F26" s="19"/>
      <c r="G26" s="19"/>
      <c r="H26" s="19"/>
      <c r="I26" s="37"/>
    </row>
    <row r="27" spans="1:9" ht="15" hidden="1">
      <c r="A27" s="44" t="s">
        <v>83</v>
      </c>
      <c r="B27" s="38" t="s">
        <v>76</v>
      </c>
      <c r="C27" s="2"/>
      <c r="D27" s="19"/>
      <c r="E27" s="19"/>
      <c r="F27" s="19"/>
      <c r="G27" s="19"/>
      <c r="H27" s="19"/>
      <c r="I27" s="37"/>
    </row>
    <row r="28" spans="1:9" ht="15" hidden="1">
      <c r="A28" s="44"/>
      <c r="B28" s="39"/>
      <c r="C28" s="2"/>
      <c r="D28" s="19"/>
      <c r="E28" s="19"/>
      <c r="F28" s="19"/>
      <c r="G28" s="19"/>
      <c r="H28" s="19"/>
      <c r="I28" s="37"/>
    </row>
    <row r="29" spans="1:9" ht="15" hidden="1">
      <c r="A29" s="44"/>
      <c r="B29" s="39"/>
      <c r="C29" s="2"/>
      <c r="D29" s="19"/>
      <c r="E29" s="19"/>
      <c r="F29" s="19"/>
      <c r="G29" s="19"/>
      <c r="H29" s="19"/>
      <c r="I29" s="37"/>
    </row>
    <row r="30" spans="1:9" ht="15" hidden="1">
      <c r="A30" s="44"/>
      <c r="B30" s="39"/>
      <c r="C30" s="2"/>
      <c r="D30" s="19"/>
      <c r="E30" s="19"/>
      <c r="F30" s="19"/>
      <c r="G30" s="19"/>
      <c r="H30" s="19"/>
      <c r="I30" s="37"/>
    </row>
    <row r="31" spans="1:9" ht="15" hidden="1">
      <c r="A31" s="44" t="s">
        <v>82</v>
      </c>
      <c r="B31" s="38" t="s">
        <v>77</v>
      </c>
      <c r="C31" s="2"/>
      <c r="D31" s="19"/>
      <c r="E31" s="19"/>
      <c r="F31" s="19"/>
      <c r="G31" s="19"/>
      <c r="H31" s="19"/>
      <c r="I31" s="37"/>
    </row>
    <row r="32" spans="1:9" ht="15" hidden="1">
      <c r="A32" s="44"/>
      <c r="B32" s="39"/>
      <c r="C32" s="2"/>
      <c r="D32" s="19"/>
      <c r="E32" s="19"/>
      <c r="F32" s="19"/>
      <c r="G32" s="19"/>
      <c r="H32" s="19"/>
      <c r="I32" s="37"/>
    </row>
    <row r="33" spans="1:9" ht="15" hidden="1">
      <c r="A33" s="44"/>
      <c r="B33" s="39"/>
      <c r="C33" s="2"/>
      <c r="D33" s="19"/>
      <c r="E33" s="19"/>
      <c r="F33" s="19"/>
      <c r="G33" s="19"/>
      <c r="H33" s="19"/>
      <c r="I33" s="37"/>
    </row>
    <row r="34" spans="1:9" ht="15" hidden="1">
      <c r="A34" s="44"/>
      <c r="B34" s="39"/>
      <c r="C34" s="2"/>
      <c r="D34" s="19"/>
      <c r="E34" s="19"/>
      <c r="F34" s="19"/>
      <c r="G34" s="19"/>
      <c r="H34" s="19"/>
      <c r="I34" s="37"/>
    </row>
    <row r="35" spans="1:9" ht="15" hidden="1">
      <c r="A35" s="44" t="s">
        <v>85</v>
      </c>
      <c r="B35" s="38" t="s">
        <v>78</v>
      </c>
      <c r="C35" s="2"/>
      <c r="D35" s="19"/>
      <c r="E35" s="19"/>
      <c r="F35" s="19"/>
      <c r="G35" s="19"/>
      <c r="H35" s="19"/>
      <c r="I35" s="37"/>
    </row>
    <row r="36" spans="1:9" ht="15" hidden="1">
      <c r="A36" s="44"/>
      <c r="B36" s="39"/>
      <c r="C36" s="2"/>
      <c r="D36" s="19"/>
      <c r="E36" s="19"/>
      <c r="F36" s="19"/>
      <c r="G36" s="19"/>
      <c r="H36" s="19"/>
      <c r="I36" s="37"/>
    </row>
    <row r="37" spans="1:9" ht="15" hidden="1">
      <c r="A37" s="44"/>
      <c r="B37" s="39"/>
      <c r="C37" s="2"/>
      <c r="D37" s="19"/>
      <c r="E37" s="19"/>
      <c r="F37" s="19"/>
      <c r="G37" s="19"/>
      <c r="H37" s="19"/>
      <c r="I37" s="37"/>
    </row>
    <row r="38" spans="1:9" ht="15" hidden="1">
      <c r="A38" s="44"/>
      <c r="B38" s="39"/>
      <c r="C38" s="2"/>
      <c r="D38" s="19"/>
      <c r="E38" s="19"/>
      <c r="F38" s="19"/>
      <c r="G38" s="19"/>
      <c r="H38" s="19"/>
      <c r="I38" s="37"/>
    </row>
    <row r="39" spans="1:9" ht="15" hidden="1">
      <c r="A39" s="44" t="s">
        <v>86</v>
      </c>
      <c r="B39" s="38" t="s">
        <v>79</v>
      </c>
      <c r="C39" s="2"/>
      <c r="D39" s="19"/>
      <c r="E39" s="19"/>
      <c r="F39" s="19"/>
      <c r="G39" s="19"/>
      <c r="H39" s="19"/>
      <c r="I39" s="37"/>
    </row>
    <row r="40" spans="1:9" ht="15" hidden="1">
      <c r="A40" s="44"/>
      <c r="B40" s="39"/>
      <c r="C40" s="2"/>
      <c r="D40" s="19"/>
      <c r="E40" s="19"/>
      <c r="F40" s="19"/>
      <c r="G40" s="19"/>
      <c r="H40" s="19"/>
      <c r="I40" s="37"/>
    </row>
    <row r="41" spans="1:9" ht="15" hidden="1">
      <c r="A41" s="44"/>
      <c r="B41" s="39"/>
      <c r="C41" s="2"/>
      <c r="D41" s="19"/>
      <c r="E41" s="19"/>
      <c r="F41" s="19"/>
      <c r="G41" s="19"/>
      <c r="H41" s="19"/>
      <c r="I41" s="37"/>
    </row>
    <row r="42" spans="1:9" ht="15" hidden="1">
      <c r="A42" s="44"/>
      <c r="B42" s="40"/>
      <c r="C42" s="2"/>
      <c r="D42" s="19"/>
      <c r="E42" s="19"/>
      <c r="F42" s="19"/>
      <c r="G42" s="19"/>
      <c r="H42" s="19"/>
      <c r="I42" s="37"/>
    </row>
    <row r="43" spans="1:9" ht="15">
      <c r="A43" s="37" t="s">
        <v>80</v>
      </c>
      <c r="B43" s="38" t="s">
        <v>17</v>
      </c>
      <c r="C43" s="4" t="s">
        <v>121</v>
      </c>
      <c r="D43" s="19">
        <f>D44</f>
        <v>96.02</v>
      </c>
      <c r="E43" s="19">
        <v>0</v>
      </c>
      <c r="F43" s="19">
        <f>F44</f>
        <v>95.98</v>
      </c>
      <c r="G43" s="19">
        <f>G44</f>
        <v>1.96</v>
      </c>
      <c r="H43" s="19">
        <f>H47+H79+H139+H151</f>
        <v>0</v>
      </c>
      <c r="I43" s="33" t="s">
        <v>101</v>
      </c>
    </row>
    <row r="44" spans="1:9" ht="15">
      <c r="A44" s="37"/>
      <c r="B44" s="39"/>
      <c r="C44" s="2">
        <v>2017</v>
      </c>
      <c r="D44" s="19">
        <v>96.02</v>
      </c>
      <c r="E44" s="19">
        <v>0</v>
      </c>
      <c r="F44" s="19">
        <v>95.98</v>
      </c>
      <c r="G44" s="19">
        <v>1.96</v>
      </c>
      <c r="H44" s="19">
        <f>H48+H80+H140+H152</f>
        <v>0</v>
      </c>
      <c r="I44" s="33"/>
    </row>
    <row r="45" spans="1:9" ht="15">
      <c r="A45" s="37"/>
      <c r="B45" s="39"/>
      <c r="C45" s="2">
        <v>2018</v>
      </c>
      <c r="D45" s="19">
        <f>E45+F45+G45+H45</f>
        <v>0</v>
      </c>
      <c r="E45" s="19">
        <v>0</v>
      </c>
      <c r="F45" s="19">
        <f>F49+F81+F141+F153</f>
        <v>0</v>
      </c>
      <c r="G45" s="19">
        <f>G49+G81+G141+G153</f>
        <v>0</v>
      </c>
      <c r="H45" s="19">
        <f>H49+H81+H141+H153</f>
        <v>0</v>
      </c>
      <c r="I45" s="33"/>
    </row>
    <row r="46" spans="1:9" ht="15">
      <c r="A46" s="37"/>
      <c r="B46" s="39"/>
      <c r="C46" s="2">
        <v>2019</v>
      </c>
      <c r="D46" s="19">
        <f>E46+F46+G46+H46</f>
        <v>0</v>
      </c>
      <c r="E46" s="19">
        <v>0</v>
      </c>
      <c r="F46" s="19">
        <f>F50+F82+F142+F154</f>
        <v>0</v>
      </c>
      <c r="G46" s="19">
        <f>G50+G82+G142+G154</f>
        <v>0</v>
      </c>
      <c r="H46" s="19">
        <f>H50+H82+H142+H154</f>
        <v>0</v>
      </c>
      <c r="I46" s="33"/>
    </row>
    <row r="47" spans="1:9" ht="15" hidden="1">
      <c r="A47" s="44" t="s">
        <v>93</v>
      </c>
      <c r="B47" s="38" t="s">
        <v>73</v>
      </c>
      <c r="C47" s="2"/>
      <c r="D47" s="19"/>
      <c r="E47" s="19"/>
      <c r="F47" s="19"/>
      <c r="G47" s="19"/>
      <c r="H47" s="19"/>
      <c r="I47" s="37"/>
    </row>
    <row r="48" spans="1:9" ht="15" hidden="1">
      <c r="A48" s="44"/>
      <c r="B48" s="39"/>
      <c r="C48" s="2"/>
      <c r="D48" s="19"/>
      <c r="E48" s="19"/>
      <c r="F48" s="19"/>
      <c r="G48" s="19"/>
      <c r="H48" s="19"/>
      <c r="I48" s="37"/>
    </row>
    <row r="49" spans="1:9" ht="15" hidden="1">
      <c r="A49" s="44"/>
      <c r="B49" s="39"/>
      <c r="C49" s="2"/>
      <c r="D49" s="19"/>
      <c r="E49" s="19"/>
      <c r="F49" s="19"/>
      <c r="G49" s="19"/>
      <c r="H49" s="19"/>
      <c r="I49" s="37"/>
    </row>
    <row r="50" spans="1:9" ht="15" hidden="1">
      <c r="A50" s="44"/>
      <c r="B50" s="39"/>
      <c r="C50" s="2"/>
      <c r="D50" s="19"/>
      <c r="E50" s="19"/>
      <c r="F50" s="19"/>
      <c r="G50" s="19"/>
      <c r="H50" s="19"/>
      <c r="I50" s="37"/>
    </row>
    <row r="51" spans="1:9" ht="15" hidden="1">
      <c r="A51" s="44" t="s">
        <v>87</v>
      </c>
      <c r="B51" s="38" t="s">
        <v>74</v>
      </c>
      <c r="C51" s="2"/>
      <c r="D51" s="19"/>
      <c r="E51" s="19"/>
      <c r="F51" s="19"/>
      <c r="G51" s="19"/>
      <c r="H51" s="19"/>
      <c r="I51" s="37"/>
    </row>
    <row r="52" spans="1:9" ht="15" hidden="1">
      <c r="A52" s="44"/>
      <c r="B52" s="39"/>
      <c r="C52" s="2"/>
      <c r="D52" s="19"/>
      <c r="E52" s="19"/>
      <c r="F52" s="19"/>
      <c r="G52" s="19"/>
      <c r="H52" s="19"/>
      <c r="I52" s="37"/>
    </row>
    <row r="53" spans="1:9" ht="15" hidden="1">
      <c r="A53" s="44"/>
      <c r="B53" s="39"/>
      <c r="C53" s="2"/>
      <c r="D53" s="19"/>
      <c r="E53" s="19"/>
      <c r="F53" s="19"/>
      <c r="G53" s="19"/>
      <c r="H53" s="19"/>
      <c r="I53" s="37"/>
    </row>
    <row r="54" spans="1:9" ht="15" hidden="1">
      <c r="A54" s="44"/>
      <c r="B54" s="39"/>
      <c r="C54" s="2"/>
      <c r="D54" s="19"/>
      <c r="E54" s="19"/>
      <c r="F54" s="19"/>
      <c r="G54" s="19"/>
      <c r="H54" s="19"/>
      <c r="I54" s="37"/>
    </row>
    <row r="55" spans="1:9" ht="15" hidden="1">
      <c r="A55" s="44" t="s">
        <v>88</v>
      </c>
      <c r="B55" s="38" t="s">
        <v>75</v>
      </c>
      <c r="C55" s="2"/>
      <c r="D55" s="19"/>
      <c r="E55" s="19"/>
      <c r="F55" s="19"/>
      <c r="G55" s="19"/>
      <c r="H55" s="19"/>
      <c r="I55" s="37"/>
    </row>
    <row r="56" spans="1:9" ht="15" hidden="1">
      <c r="A56" s="44"/>
      <c r="B56" s="39"/>
      <c r="C56" s="2"/>
      <c r="D56" s="19"/>
      <c r="E56" s="19"/>
      <c r="F56" s="19"/>
      <c r="G56" s="19"/>
      <c r="H56" s="19"/>
      <c r="I56" s="37"/>
    </row>
    <row r="57" spans="1:9" ht="15" hidden="1">
      <c r="A57" s="44"/>
      <c r="B57" s="39"/>
      <c r="C57" s="2"/>
      <c r="D57" s="19"/>
      <c r="E57" s="19"/>
      <c r="F57" s="19"/>
      <c r="G57" s="19"/>
      <c r="H57" s="19"/>
      <c r="I57" s="37"/>
    </row>
    <row r="58" spans="1:9" ht="15" hidden="1">
      <c r="A58" s="44"/>
      <c r="B58" s="39"/>
      <c r="C58" s="2"/>
      <c r="D58" s="19"/>
      <c r="E58" s="19"/>
      <c r="F58" s="19"/>
      <c r="G58" s="19"/>
      <c r="H58" s="19"/>
      <c r="I58" s="37"/>
    </row>
    <row r="59" spans="1:9" ht="15" hidden="1">
      <c r="A59" s="44" t="s">
        <v>89</v>
      </c>
      <c r="B59" s="38" t="s">
        <v>76</v>
      </c>
      <c r="C59" s="2"/>
      <c r="D59" s="19"/>
      <c r="E59" s="19"/>
      <c r="F59" s="19"/>
      <c r="G59" s="19"/>
      <c r="H59" s="19"/>
      <c r="I59" s="37"/>
    </row>
    <row r="60" spans="1:9" ht="15" hidden="1">
      <c r="A60" s="44"/>
      <c r="B60" s="39"/>
      <c r="C60" s="2"/>
      <c r="D60" s="19"/>
      <c r="E60" s="19"/>
      <c r="F60" s="19"/>
      <c r="G60" s="19"/>
      <c r="H60" s="19"/>
      <c r="I60" s="37"/>
    </row>
    <row r="61" spans="1:9" ht="15" hidden="1">
      <c r="A61" s="44"/>
      <c r="B61" s="39"/>
      <c r="C61" s="2"/>
      <c r="D61" s="19"/>
      <c r="E61" s="19"/>
      <c r="F61" s="19"/>
      <c r="G61" s="19"/>
      <c r="H61" s="19"/>
      <c r="I61" s="37"/>
    </row>
    <row r="62" spans="1:9" ht="15" hidden="1">
      <c r="A62" s="44"/>
      <c r="B62" s="39"/>
      <c r="C62" s="2"/>
      <c r="D62" s="19"/>
      <c r="E62" s="19"/>
      <c r="F62" s="19"/>
      <c r="G62" s="19"/>
      <c r="H62" s="19"/>
      <c r="I62" s="37"/>
    </row>
    <row r="63" spans="1:9" ht="15" hidden="1">
      <c r="A63" s="44" t="s">
        <v>90</v>
      </c>
      <c r="B63" s="38" t="s">
        <v>77</v>
      </c>
      <c r="C63" s="2"/>
      <c r="D63" s="19"/>
      <c r="E63" s="19"/>
      <c r="F63" s="19"/>
      <c r="G63" s="19"/>
      <c r="H63" s="19"/>
      <c r="I63" s="37"/>
    </row>
    <row r="64" spans="1:9" ht="15" hidden="1">
      <c r="A64" s="44"/>
      <c r="B64" s="39"/>
      <c r="C64" s="2"/>
      <c r="D64" s="19"/>
      <c r="E64" s="19"/>
      <c r="F64" s="19"/>
      <c r="G64" s="19"/>
      <c r="H64" s="19"/>
      <c r="I64" s="37"/>
    </row>
    <row r="65" spans="1:9" ht="15" hidden="1">
      <c r="A65" s="44"/>
      <c r="B65" s="39"/>
      <c r="C65" s="2"/>
      <c r="D65" s="19"/>
      <c r="E65" s="19"/>
      <c r="F65" s="19"/>
      <c r="G65" s="19"/>
      <c r="H65" s="19"/>
      <c r="I65" s="37"/>
    </row>
    <row r="66" spans="1:9" ht="15" hidden="1">
      <c r="A66" s="44"/>
      <c r="B66" s="39"/>
      <c r="C66" s="2"/>
      <c r="D66" s="19"/>
      <c r="E66" s="19"/>
      <c r="F66" s="19"/>
      <c r="G66" s="19"/>
      <c r="H66" s="19"/>
      <c r="I66" s="37"/>
    </row>
    <row r="67" spans="1:9" ht="15" hidden="1">
      <c r="A67" s="44" t="s">
        <v>91</v>
      </c>
      <c r="B67" s="38" t="s">
        <v>78</v>
      </c>
      <c r="C67" s="2"/>
      <c r="D67" s="19"/>
      <c r="E67" s="19"/>
      <c r="F67" s="19"/>
      <c r="G67" s="19"/>
      <c r="H67" s="19"/>
      <c r="I67" s="37"/>
    </row>
    <row r="68" spans="1:9" ht="15" hidden="1">
      <c r="A68" s="44"/>
      <c r="B68" s="39"/>
      <c r="C68" s="2"/>
      <c r="D68" s="19"/>
      <c r="E68" s="19"/>
      <c r="F68" s="19"/>
      <c r="G68" s="19"/>
      <c r="H68" s="19"/>
      <c r="I68" s="37"/>
    </row>
    <row r="69" spans="1:9" ht="15" hidden="1">
      <c r="A69" s="44"/>
      <c r="B69" s="39"/>
      <c r="C69" s="2"/>
      <c r="D69" s="19"/>
      <c r="E69" s="19"/>
      <c r="F69" s="19"/>
      <c r="G69" s="19"/>
      <c r="H69" s="19"/>
      <c r="I69" s="37"/>
    </row>
    <row r="70" spans="1:9" ht="15" hidden="1">
      <c r="A70" s="44"/>
      <c r="B70" s="39"/>
      <c r="C70" s="2"/>
      <c r="D70" s="19"/>
      <c r="E70" s="19"/>
      <c r="F70" s="19"/>
      <c r="G70" s="19"/>
      <c r="H70" s="19"/>
      <c r="I70" s="37"/>
    </row>
    <row r="71" spans="1:9" ht="15" hidden="1">
      <c r="A71" s="44" t="s">
        <v>92</v>
      </c>
      <c r="B71" s="38" t="s">
        <v>79</v>
      </c>
      <c r="C71" s="2"/>
      <c r="D71" s="19"/>
      <c r="E71" s="19"/>
      <c r="F71" s="19"/>
      <c r="G71" s="19"/>
      <c r="H71" s="19"/>
      <c r="I71" s="37"/>
    </row>
    <row r="72" spans="1:9" ht="15" hidden="1">
      <c r="A72" s="44"/>
      <c r="B72" s="39"/>
      <c r="C72" s="2"/>
      <c r="D72" s="19"/>
      <c r="E72" s="19"/>
      <c r="F72" s="19"/>
      <c r="G72" s="19"/>
      <c r="H72" s="19"/>
      <c r="I72" s="37"/>
    </row>
    <row r="73" spans="1:9" ht="15" hidden="1">
      <c r="A73" s="44"/>
      <c r="B73" s="39"/>
      <c r="C73" s="2"/>
      <c r="D73" s="19"/>
      <c r="E73" s="19"/>
      <c r="F73" s="19"/>
      <c r="G73" s="19"/>
      <c r="H73" s="19"/>
      <c r="I73" s="37"/>
    </row>
    <row r="74" spans="1:9" ht="15" hidden="1">
      <c r="A74" s="44"/>
      <c r="B74" s="40"/>
      <c r="C74" s="2"/>
      <c r="D74" s="19"/>
      <c r="E74" s="19"/>
      <c r="F74" s="19"/>
      <c r="G74" s="19"/>
      <c r="H74" s="19"/>
      <c r="I74" s="37"/>
    </row>
    <row r="75" spans="1:9" ht="15" hidden="1">
      <c r="A75" s="44" t="s">
        <v>100</v>
      </c>
      <c r="B75" s="38" t="s">
        <v>73</v>
      </c>
      <c r="C75" s="2"/>
      <c r="D75" s="19"/>
      <c r="E75" s="19"/>
      <c r="F75" s="19"/>
      <c r="G75" s="19"/>
      <c r="H75" s="19"/>
      <c r="I75" s="16"/>
    </row>
    <row r="76" spans="1:9" ht="15" hidden="1">
      <c r="A76" s="44"/>
      <c r="B76" s="39"/>
      <c r="C76" s="2"/>
      <c r="D76" s="19"/>
      <c r="E76" s="19"/>
      <c r="F76" s="19"/>
      <c r="G76" s="19"/>
      <c r="H76" s="19"/>
      <c r="I76" s="16"/>
    </row>
    <row r="77" spans="1:9" ht="15" hidden="1">
      <c r="A77" s="44"/>
      <c r="B77" s="39"/>
      <c r="C77" s="2"/>
      <c r="D77" s="19"/>
      <c r="E77" s="19"/>
      <c r="F77" s="19"/>
      <c r="G77" s="19"/>
      <c r="H77" s="19"/>
      <c r="I77" s="16"/>
    </row>
    <row r="78" spans="1:9" ht="15" hidden="1">
      <c r="A78" s="44"/>
      <c r="B78" s="39"/>
      <c r="C78" s="2"/>
      <c r="D78" s="19"/>
      <c r="E78" s="19"/>
      <c r="F78" s="19"/>
      <c r="G78" s="19"/>
      <c r="H78" s="19"/>
      <c r="I78" s="16"/>
    </row>
    <row r="79" spans="1:9" ht="15" hidden="1">
      <c r="A79" s="44" t="s">
        <v>95</v>
      </c>
      <c r="B79" s="38" t="s">
        <v>74</v>
      </c>
      <c r="C79" s="2"/>
      <c r="D79" s="19"/>
      <c r="E79" s="19"/>
      <c r="F79" s="19"/>
      <c r="G79" s="19"/>
      <c r="H79" s="19"/>
      <c r="I79" s="16"/>
    </row>
    <row r="80" spans="1:9" ht="15" hidden="1">
      <c r="A80" s="44"/>
      <c r="B80" s="39"/>
      <c r="C80" s="2"/>
      <c r="D80" s="19"/>
      <c r="E80" s="19"/>
      <c r="F80" s="19"/>
      <c r="G80" s="19"/>
      <c r="H80" s="19"/>
      <c r="I80" s="16"/>
    </row>
    <row r="81" spans="1:9" ht="15" hidden="1">
      <c r="A81" s="44"/>
      <c r="B81" s="39"/>
      <c r="C81" s="2"/>
      <c r="D81" s="19"/>
      <c r="E81" s="19"/>
      <c r="F81" s="19"/>
      <c r="G81" s="19"/>
      <c r="H81" s="19"/>
      <c r="I81" s="16"/>
    </row>
    <row r="82" spans="1:9" ht="15" hidden="1">
      <c r="A82" s="44"/>
      <c r="B82" s="39"/>
      <c r="C82" s="2"/>
      <c r="D82" s="19"/>
      <c r="E82" s="19"/>
      <c r="F82" s="19"/>
      <c r="G82" s="19"/>
      <c r="H82" s="19"/>
      <c r="I82" s="16"/>
    </row>
    <row r="83" spans="1:9" ht="15" hidden="1">
      <c r="A83" s="44" t="s">
        <v>96</v>
      </c>
      <c r="B83" s="38" t="s">
        <v>75</v>
      </c>
      <c r="C83" s="2"/>
      <c r="D83" s="19"/>
      <c r="E83" s="19"/>
      <c r="F83" s="19"/>
      <c r="G83" s="19"/>
      <c r="H83" s="19"/>
      <c r="I83" s="16"/>
    </row>
    <row r="84" spans="1:9" ht="15" hidden="1">
      <c r="A84" s="44"/>
      <c r="B84" s="39"/>
      <c r="C84" s="2"/>
      <c r="D84" s="19"/>
      <c r="E84" s="19"/>
      <c r="F84" s="19"/>
      <c r="G84" s="19"/>
      <c r="H84" s="19"/>
      <c r="I84" s="16"/>
    </row>
    <row r="85" spans="1:9" ht="15" hidden="1">
      <c r="A85" s="44"/>
      <c r="B85" s="39"/>
      <c r="C85" s="2"/>
      <c r="D85" s="19"/>
      <c r="E85" s="19"/>
      <c r="F85" s="19"/>
      <c r="G85" s="19"/>
      <c r="H85" s="19"/>
      <c r="I85" s="16"/>
    </row>
    <row r="86" spans="1:9" ht="15" hidden="1">
      <c r="A86" s="44"/>
      <c r="B86" s="39"/>
      <c r="C86" s="2"/>
      <c r="D86" s="19"/>
      <c r="E86" s="19"/>
      <c r="F86" s="19"/>
      <c r="G86" s="19"/>
      <c r="H86" s="19"/>
      <c r="I86" s="16"/>
    </row>
    <row r="87" spans="1:9" ht="15" hidden="1">
      <c r="A87" s="44" t="s">
        <v>94</v>
      </c>
      <c r="B87" s="38" t="s">
        <v>76</v>
      </c>
      <c r="C87" s="2"/>
      <c r="D87" s="19"/>
      <c r="E87" s="19"/>
      <c r="F87" s="19"/>
      <c r="G87" s="19"/>
      <c r="H87" s="19"/>
      <c r="I87" s="16"/>
    </row>
    <row r="88" spans="1:9" ht="15" hidden="1">
      <c r="A88" s="44"/>
      <c r="B88" s="39"/>
      <c r="C88" s="2"/>
      <c r="D88" s="19"/>
      <c r="E88" s="19"/>
      <c r="F88" s="19"/>
      <c r="G88" s="19"/>
      <c r="H88" s="19"/>
      <c r="I88" s="16"/>
    </row>
    <row r="89" spans="1:9" ht="15" hidden="1">
      <c r="A89" s="44"/>
      <c r="B89" s="39"/>
      <c r="C89" s="2"/>
      <c r="D89" s="19"/>
      <c r="E89" s="19"/>
      <c r="F89" s="19"/>
      <c r="G89" s="19"/>
      <c r="H89" s="19"/>
      <c r="I89" s="16"/>
    </row>
    <row r="90" spans="1:9" ht="15" hidden="1">
      <c r="A90" s="44"/>
      <c r="B90" s="39"/>
      <c r="C90" s="2"/>
      <c r="D90" s="19"/>
      <c r="E90" s="19"/>
      <c r="F90" s="19"/>
      <c r="G90" s="19"/>
      <c r="H90" s="19"/>
      <c r="I90" s="16"/>
    </row>
    <row r="91" spans="1:9" ht="15" hidden="1">
      <c r="A91" s="44" t="s">
        <v>97</v>
      </c>
      <c r="B91" s="38" t="s">
        <v>77</v>
      </c>
      <c r="C91" s="2"/>
      <c r="D91" s="19"/>
      <c r="E91" s="19"/>
      <c r="F91" s="19"/>
      <c r="G91" s="19"/>
      <c r="H91" s="19"/>
      <c r="I91" s="16"/>
    </row>
    <row r="92" spans="1:9" ht="15" hidden="1">
      <c r="A92" s="44"/>
      <c r="B92" s="39"/>
      <c r="C92" s="2"/>
      <c r="D92" s="19"/>
      <c r="E92" s="19"/>
      <c r="F92" s="19"/>
      <c r="G92" s="19"/>
      <c r="H92" s="19"/>
      <c r="I92" s="16"/>
    </row>
    <row r="93" spans="1:9" ht="15" hidden="1">
      <c r="A93" s="44"/>
      <c r="B93" s="39"/>
      <c r="C93" s="2"/>
      <c r="D93" s="19"/>
      <c r="E93" s="19"/>
      <c r="F93" s="19"/>
      <c r="G93" s="19"/>
      <c r="H93" s="19"/>
      <c r="I93" s="16"/>
    </row>
    <row r="94" spans="1:9" ht="15" hidden="1">
      <c r="A94" s="44"/>
      <c r="B94" s="39"/>
      <c r="C94" s="2"/>
      <c r="D94" s="19"/>
      <c r="E94" s="19"/>
      <c r="F94" s="19"/>
      <c r="G94" s="19"/>
      <c r="H94" s="19"/>
      <c r="I94" s="16"/>
    </row>
    <row r="95" spans="1:9" ht="15" hidden="1">
      <c r="A95" s="44" t="s">
        <v>98</v>
      </c>
      <c r="B95" s="38" t="s">
        <v>78</v>
      </c>
      <c r="C95" s="2"/>
      <c r="D95" s="19"/>
      <c r="E95" s="19"/>
      <c r="F95" s="19"/>
      <c r="G95" s="19"/>
      <c r="H95" s="19"/>
      <c r="I95" s="16"/>
    </row>
    <row r="96" spans="1:9" ht="15" hidden="1">
      <c r="A96" s="44"/>
      <c r="B96" s="39"/>
      <c r="C96" s="2"/>
      <c r="D96" s="19"/>
      <c r="E96" s="19"/>
      <c r="F96" s="19"/>
      <c r="G96" s="19"/>
      <c r="H96" s="19"/>
      <c r="I96" s="16"/>
    </row>
    <row r="97" spans="1:9" ht="15" hidden="1">
      <c r="A97" s="44"/>
      <c r="B97" s="39"/>
      <c r="C97" s="2"/>
      <c r="D97" s="19"/>
      <c r="E97" s="19"/>
      <c r="F97" s="19"/>
      <c r="G97" s="19"/>
      <c r="H97" s="19"/>
      <c r="I97" s="16"/>
    </row>
    <row r="98" spans="1:9" ht="15" hidden="1">
      <c r="A98" s="44"/>
      <c r="B98" s="39"/>
      <c r="C98" s="2"/>
      <c r="D98" s="19"/>
      <c r="E98" s="19"/>
      <c r="F98" s="19"/>
      <c r="G98" s="19"/>
      <c r="H98" s="19"/>
      <c r="I98" s="16"/>
    </row>
    <row r="99" spans="1:9" ht="15" hidden="1">
      <c r="A99" s="44" t="s">
        <v>99</v>
      </c>
      <c r="B99" s="38" t="s">
        <v>79</v>
      </c>
      <c r="C99" s="2"/>
      <c r="D99" s="19"/>
      <c r="E99" s="19"/>
      <c r="F99" s="19"/>
      <c r="G99" s="19"/>
      <c r="H99" s="19"/>
      <c r="I99" s="16"/>
    </row>
    <row r="100" spans="1:9" ht="15" hidden="1">
      <c r="A100" s="44"/>
      <c r="B100" s="39"/>
      <c r="C100" s="2"/>
      <c r="D100" s="19"/>
      <c r="E100" s="19"/>
      <c r="F100" s="19"/>
      <c r="G100" s="19"/>
      <c r="H100" s="19"/>
      <c r="I100" s="16"/>
    </row>
    <row r="101" spans="1:9" ht="15" hidden="1">
      <c r="A101" s="44"/>
      <c r="B101" s="39"/>
      <c r="C101" s="2"/>
      <c r="D101" s="19"/>
      <c r="E101" s="19"/>
      <c r="F101" s="19"/>
      <c r="G101" s="19"/>
      <c r="H101" s="19"/>
      <c r="I101" s="16"/>
    </row>
    <row r="102" spans="1:9" ht="15" hidden="1">
      <c r="A102" s="44"/>
      <c r="B102" s="40"/>
      <c r="C102" s="2"/>
      <c r="D102" s="19"/>
      <c r="E102" s="19"/>
      <c r="F102" s="19"/>
      <c r="G102" s="19"/>
      <c r="H102" s="19"/>
      <c r="I102" s="16"/>
    </row>
    <row r="103" spans="1:9" ht="106.5" customHeight="1">
      <c r="A103" s="37" t="s">
        <v>65</v>
      </c>
      <c r="B103" s="38" t="s">
        <v>105</v>
      </c>
      <c r="C103" s="4" t="s">
        <v>121</v>
      </c>
      <c r="D103" s="19">
        <f>E103+F103+G103+H103</f>
        <v>0</v>
      </c>
      <c r="E103" s="19">
        <f>E104+E105+E106</f>
        <v>0</v>
      </c>
      <c r="F103" s="19">
        <f>F104+F105+F106</f>
        <v>0</v>
      </c>
      <c r="G103" s="19">
        <f>G104+G105+G106</f>
        <v>0</v>
      </c>
      <c r="H103" s="19">
        <f>H104+H105+H106</f>
        <v>0</v>
      </c>
      <c r="I103" s="33" t="s">
        <v>101</v>
      </c>
    </row>
    <row r="104" spans="1:9" ht="84.75" customHeight="1">
      <c r="A104" s="37"/>
      <c r="B104" s="39"/>
      <c r="C104" s="2">
        <v>2017</v>
      </c>
      <c r="D104" s="19">
        <f>E104+F104+G104+H104</f>
        <v>0</v>
      </c>
      <c r="E104" s="19">
        <v>0</v>
      </c>
      <c r="F104" s="19">
        <v>0</v>
      </c>
      <c r="G104" s="19">
        <v>0</v>
      </c>
      <c r="H104" s="19">
        <v>0</v>
      </c>
      <c r="I104" s="33"/>
    </row>
    <row r="105" spans="1:9" ht="125.25" customHeight="1">
      <c r="A105" s="37"/>
      <c r="B105" s="39"/>
      <c r="C105" s="2">
        <v>2018</v>
      </c>
      <c r="D105" s="19">
        <f>E105+F105+G105+H105</f>
        <v>0</v>
      </c>
      <c r="E105" s="19">
        <f>$E$104</f>
        <v>0</v>
      </c>
      <c r="F105" s="19">
        <f>$E$104</f>
        <v>0</v>
      </c>
      <c r="G105" s="19">
        <f>$E$104</f>
        <v>0</v>
      </c>
      <c r="H105" s="19">
        <f>$E$104</f>
        <v>0</v>
      </c>
      <c r="I105" s="33"/>
    </row>
    <row r="106" spans="1:9" ht="122.25" customHeight="1">
      <c r="A106" s="37"/>
      <c r="B106" s="3" t="s">
        <v>18</v>
      </c>
      <c r="C106" s="2">
        <v>2019</v>
      </c>
      <c r="D106" s="19"/>
      <c r="E106" s="19"/>
      <c r="F106" s="19"/>
      <c r="G106" s="19"/>
      <c r="H106" s="19"/>
      <c r="I106" s="33"/>
    </row>
    <row r="107" spans="1:9" ht="180.75" customHeight="1" hidden="1">
      <c r="A107" s="2"/>
      <c r="B107" s="17"/>
      <c r="C107" s="2"/>
      <c r="D107" s="19"/>
      <c r="E107" s="19"/>
      <c r="F107" s="19"/>
      <c r="G107" s="19"/>
      <c r="H107" s="19"/>
      <c r="I107" s="3"/>
    </row>
    <row r="108" spans="1:9" ht="180.75" customHeight="1" hidden="1">
      <c r="A108" s="2"/>
      <c r="B108" s="2"/>
      <c r="C108" s="2"/>
      <c r="D108" s="19"/>
      <c r="E108" s="19"/>
      <c r="F108" s="19"/>
      <c r="G108" s="19"/>
      <c r="H108" s="19"/>
      <c r="I108" s="3"/>
    </row>
    <row r="109" spans="1:9" ht="180.75" customHeight="1" hidden="1">
      <c r="A109" s="2"/>
      <c r="B109" s="17"/>
      <c r="C109" s="2"/>
      <c r="D109" s="19"/>
      <c r="E109" s="19"/>
      <c r="F109" s="19"/>
      <c r="G109" s="19"/>
      <c r="H109" s="19"/>
      <c r="I109" s="3"/>
    </row>
    <row r="110" spans="1:9" ht="180.75" customHeight="1" hidden="1">
      <c r="A110" s="2"/>
      <c r="B110" s="2"/>
      <c r="C110" s="2"/>
      <c r="D110" s="19"/>
      <c r="E110" s="19"/>
      <c r="F110" s="19"/>
      <c r="G110" s="19"/>
      <c r="H110" s="19"/>
      <c r="I110" s="3"/>
    </row>
    <row r="111" spans="1:9" ht="180.75" customHeight="1" hidden="1">
      <c r="A111" s="2"/>
      <c r="B111" s="17"/>
      <c r="C111" s="2"/>
      <c r="D111" s="19"/>
      <c r="E111" s="19"/>
      <c r="F111" s="19"/>
      <c r="G111" s="19"/>
      <c r="H111" s="19"/>
      <c r="I111" s="3"/>
    </row>
    <row r="112" spans="1:9" ht="180.75" customHeight="1" hidden="1">
      <c r="A112" s="2"/>
      <c r="B112" s="2"/>
      <c r="C112" s="2"/>
      <c r="D112" s="19"/>
      <c r="E112" s="19"/>
      <c r="F112" s="19"/>
      <c r="G112" s="19"/>
      <c r="H112" s="19"/>
      <c r="I112" s="3"/>
    </row>
    <row r="113" spans="1:9" ht="180.75" customHeight="1" hidden="1">
      <c r="A113" s="2"/>
      <c r="B113" s="2"/>
      <c r="C113" s="2"/>
      <c r="D113" s="19"/>
      <c r="E113" s="19"/>
      <c r="F113" s="19"/>
      <c r="G113" s="19"/>
      <c r="H113" s="19"/>
      <c r="I113" s="3"/>
    </row>
    <row r="114" spans="1:9" ht="180.75" customHeight="1" hidden="1">
      <c r="A114" s="2"/>
      <c r="B114" s="2"/>
      <c r="C114" s="2"/>
      <c r="D114" s="19"/>
      <c r="E114" s="19"/>
      <c r="F114" s="19"/>
      <c r="G114" s="19"/>
      <c r="H114" s="19"/>
      <c r="I114" s="3"/>
    </row>
    <row r="115" spans="1:9" ht="21" customHeight="1">
      <c r="A115" s="37" t="s">
        <v>71</v>
      </c>
      <c r="B115" s="38" t="s">
        <v>15</v>
      </c>
      <c r="C115" s="4" t="s">
        <v>121</v>
      </c>
      <c r="D115" s="19">
        <f>E115+F115+G115+H115</f>
        <v>0</v>
      </c>
      <c r="E115" s="19">
        <f>E116+E117+E118</f>
        <v>0</v>
      </c>
      <c r="F115" s="19">
        <f>F116+F117+F118</f>
        <v>0</v>
      </c>
      <c r="G115" s="19">
        <f>G116+G117+G118</f>
        <v>0</v>
      </c>
      <c r="H115" s="19">
        <f>H116+H117+H118</f>
        <v>0</v>
      </c>
      <c r="I115" s="37"/>
    </row>
    <row r="116" spans="1:9" ht="15" customHeight="1">
      <c r="A116" s="37"/>
      <c r="B116" s="39"/>
      <c r="C116" s="2">
        <v>2017</v>
      </c>
      <c r="D116" s="19">
        <f>E116+F116+G116+H116</f>
        <v>0</v>
      </c>
      <c r="E116" s="19">
        <f aca="true" t="shared" si="2" ref="E116:H117">$E$104</f>
        <v>0</v>
      </c>
      <c r="F116" s="19">
        <f t="shared" si="2"/>
        <v>0</v>
      </c>
      <c r="G116" s="19">
        <f t="shared" si="2"/>
        <v>0</v>
      </c>
      <c r="H116" s="19">
        <f t="shared" si="2"/>
        <v>0</v>
      </c>
      <c r="I116" s="37"/>
    </row>
    <row r="117" spans="1:9" ht="15">
      <c r="A117" s="37"/>
      <c r="B117" s="39"/>
      <c r="C117" s="2">
        <v>2018</v>
      </c>
      <c r="D117" s="19">
        <f>E117+F117+G117+H117</f>
        <v>0</v>
      </c>
      <c r="E117" s="19">
        <f t="shared" si="2"/>
        <v>0</v>
      </c>
      <c r="F117" s="19">
        <f t="shared" si="2"/>
        <v>0</v>
      </c>
      <c r="G117" s="19">
        <f t="shared" si="2"/>
        <v>0</v>
      </c>
      <c r="H117" s="19">
        <f t="shared" si="2"/>
        <v>0</v>
      </c>
      <c r="I117" s="37"/>
    </row>
    <row r="118" spans="1:9" ht="15">
      <c r="A118" s="37"/>
      <c r="B118" s="40"/>
      <c r="C118" s="2">
        <v>2019</v>
      </c>
      <c r="D118" s="19"/>
      <c r="E118" s="19"/>
      <c r="F118" s="19"/>
      <c r="G118" s="19"/>
      <c r="H118" s="19"/>
      <c r="I118" s="37"/>
    </row>
  </sheetData>
  <sheetProtection/>
  <mergeCells count="80">
    <mergeCell ref="A87:A90"/>
    <mergeCell ref="A91:A94"/>
    <mergeCell ref="A95:A98"/>
    <mergeCell ref="A99:A102"/>
    <mergeCell ref="A75:A78"/>
    <mergeCell ref="A79:A82"/>
    <mergeCell ref="A83:A86"/>
    <mergeCell ref="A67:A70"/>
    <mergeCell ref="A71:A74"/>
    <mergeCell ref="A51:A54"/>
    <mergeCell ref="A55:A58"/>
    <mergeCell ref="A59:A62"/>
    <mergeCell ref="A63:A66"/>
    <mergeCell ref="A31:A34"/>
    <mergeCell ref="A35:A38"/>
    <mergeCell ref="A39:A42"/>
    <mergeCell ref="A47:A50"/>
    <mergeCell ref="A15:A18"/>
    <mergeCell ref="A19:A22"/>
    <mergeCell ref="A23:A26"/>
    <mergeCell ref="A27:A30"/>
    <mergeCell ref="I11:I14"/>
    <mergeCell ref="I15:I18"/>
    <mergeCell ref="I19:I22"/>
    <mergeCell ref="I23:I26"/>
    <mergeCell ref="B27:B30"/>
    <mergeCell ref="B15:B18"/>
    <mergeCell ref="I27:I30"/>
    <mergeCell ref="I43:I46"/>
    <mergeCell ref="I47:I50"/>
    <mergeCell ref="I51:I54"/>
    <mergeCell ref="I31:I34"/>
    <mergeCell ref="I35:I38"/>
    <mergeCell ref="I39:I42"/>
    <mergeCell ref="I55:I58"/>
    <mergeCell ref="I59:I62"/>
    <mergeCell ref="I63:I66"/>
    <mergeCell ref="I67:I70"/>
    <mergeCell ref="I71:I74"/>
    <mergeCell ref="B75:B78"/>
    <mergeCell ref="B67:B70"/>
    <mergeCell ref="B71:B74"/>
    <mergeCell ref="B79:B82"/>
    <mergeCell ref="B83:B86"/>
    <mergeCell ref="B95:B98"/>
    <mergeCell ref="B99:B102"/>
    <mergeCell ref="B91:B94"/>
    <mergeCell ref="B87:B90"/>
    <mergeCell ref="B31:B34"/>
    <mergeCell ref="B51:B54"/>
    <mergeCell ref="B55:B58"/>
    <mergeCell ref="E5:H5"/>
    <mergeCell ref="B47:B50"/>
    <mergeCell ref="B63:B66"/>
    <mergeCell ref="B59:B62"/>
    <mergeCell ref="B7:B10"/>
    <mergeCell ref="I7:I10"/>
    <mergeCell ref="B2:H2"/>
    <mergeCell ref="A4:A6"/>
    <mergeCell ref="B4:B6"/>
    <mergeCell ref="C4:C6"/>
    <mergeCell ref="D4:H4"/>
    <mergeCell ref="I4:I6"/>
    <mergeCell ref="D5:D6"/>
    <mergeCell ref="A103:A106"/>
    <mergeCell ref="I103:I106"/>
    <mergeCell ref="A115:A118"/>
    <mergeCell ref="B115:B118"/>
    <mergeCell ref="I115:I118"/>
    <mergeCell ref="B103:B105"/>
    <mergeCell ref="G1:I1"/>
    <mergeCell ref="B11:B14"/>
    <mergeCell ref="B43:B46"/>
    <mergeCell ref="A11:A14"/>
    <mergeCell ref="A43:A46"/>
    <mergeCell ref="B19:B22"/>
    <mergeCell ref="B23:B26"/>
    <mergeCell ref="B35:B38"/>
    <mergeCell ref="B39:B42"/>
    <mergeCell ref="A7:A10"/>
  </mergeCells>
  <printOptions/>
  <pageMargins left="0.75" right="0.75" top="1" bottom="1" header="0.5" footer="0.5"/>
  <pageSetup fitToHeight="6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115" zoomScaleSheetLayoutView="115" zoomScalePageLayoutView="0" workbookViewId="0" topLeftCell="A1">
      <selection activeCell="D14" sqref="D14"/>
    </sheetView>
  </sheetViews>
  <sheetFormatPr defaultColWidth="9.00390625" defaultRowHeight="12.75"/>
  <cols>
    <col min="1" max="1" width="4.25390625" style="0" customWidth="1"/>
    <col min="2" max="2" width="38.25390625" style="0" customWidth="1"/>
    <col min="3" max="3" width="12.00390625" style="0" customWidth="1"/>
    <col min="5" max="5" width="11.625" style="0" customWidth="1"/>
    <col min="8" max="8" width="13.00390625" style="0" customWidth="1"/>
    <col min="9" max="9" width="24.25390625" style="0" customWidth="1"/>
  </cols>
  <sheetData>
    <row r="1" spans="7:9" ht="64.5" customHeight="1">
      <c r="G1" s="42" t="s">
        <v>118</v>
      </c>
      <c r="H1" s="42"/>
      <c r="I1" s="42"/>
    </row>
    <row r="2" spans="2:8" ht="18" customHeight="1">
      <c r="B2" s="43" t="s">
        <v>106</v>
      </c>
      <c r="C2" s="43"/>
      <c r="D2" s="43"/>
      <c r="E2" s="43"/>
      <c r="F2" s="43"/>
      <c r="G2" s="43"/>
      <c r="H2" s="43"/>
    </row>
    <row r="3" ht="2.25" customHeight="1"/>
    <row r="4" spans="1:9" ht="28.5" customHeight="1">
      <c r="A4" s="41" t="s">
        <v>0</v>
      </c>
      <c r="B4" s="41" t="s">
        <v>1</v>
      </c>
      <c r="C4" s="41" t="s">
        <v>2</v>
      </c>
      <c r="D4" s="34" t="s">
        <v>13</v>
      </c>
      <c r="E4" s="35"/>
      <c r="F4" s="35"/>
      <c r="G4" s="35"/>
      <c r="H4" s="36"/>
      <c r="I4" s="38" t="s">
        <v>12</v>
      </c>
    </row>
    <row r="5" spans="1:9" ht="15">
      <c r="A5" s="41"/>
      <c r="B5" s="41"/>
      <c r="C5" s="41"/>
      <c r="D5" s="41" t="s">
        <v>3</v>
      </c>
      <c r="E5" s="41" t="s">
        <v>4</v>
      </c>
      <c r="F5" s="41"/>
      <c r="G5" s="41"/>
      <c r="H5" s="41"/>
      <c r="I5" s="39"/>
    </row>
    <row r="6" spans="1:9" ht="33" customHeight="1">
      <c r="A6" s="41"/>
      <c r="B6" s="41"/>
      <c r="C6" s="41"/>
      <c r="D6" s="41"/>
      <c r="E6" s="1" t="s">
        <v>5</v>
      </c>
      <c r="F6" s="1" t="s">
        <v>6</v>
      </c>
      <c r="G6" s="1" t="s">
        <v>7</v>
      </c>
      <c r="H6" s="1" t="s">
        <v>8</v>
      </c>
      <c r="I6" s="40"/>
    </row>
    <row r="7" spans="1:9" ht="15">
      <c r="A7" s="37"/>
      <c r="B7" s="38" t="s">
        <v>14</v>
      </c>
      <c r="C7" s="4" t="s">
        <v>121</v>
      </c>
      <c r="D7" s="19">
        <f>D8+D9+D10</f>
        <v>8692.84</v>
      </c>
      <c r="E7" s="19"/>
      <c r="F7" s="19">
        <f>F8+F9+F10</f>
        <v>8519</v>
      </c>
      <c r="G7" s="19">
        <f>G8+G9+G10</f>
        <v>175.94</v>
      </c>
      <c r="H7" s="19"/>
      <c r="I7" s="33" t="s">
        <v>101</v>
      </c>
    </row>
    <row r="8" spans="1:9" ht="15">
      <c r="A8" s="37"/>
      <c r="B8" s="39"/>
      <c r="C8" s="2">
        <v>2017</v>
      </c>
      <c r="D8" s="19">
        <f>D12+D16+D20</f>
        <v>88.74</v>
      </c>
      <c r="E8" s="19"/>
      <c r="F8" s="19">
        <f>F12+F16+F20</f>
        <v>87</v>
      </c>
      <c r="G8" s="19">
        <f>G12+G15+G19</f>
        <v>3.84</v>
      </c>
      <c r="H8" s="19"/>
      <c r="I8" s="33"/>
    </row>
    <row r="9" spans="1:9" ht="15">
      <c r="A9" s="37"/>
      <c r="B9" s="39"/>
      <c r="C9" s="2">
        <v>2018</v>
      </c>
      <c r="D9" s="29">
        <f>D13+D17+D21</f>
        <v>104.1</v>
      </c>
      <c r="E9" s="30"/>
      <c r="F9" s="30">
        <f>F13+F17+F21</f>
        <v>102</v>
      </c>
      <c r="G9" s="30">
        <f>G13+G17+G21</f>
        <v>2.1</v>
      </c>
      <c r="H9" s="19"/>
      <c r="I9" s="33"/>
    </row>
    <row r="10" spans="1:9" ht="15">
      <c r="A10" s="37"/>
      <c r="B10" s="39"/>
      <c r="C10" s="2">
        <v>2019</v>
      </c>
      <c r="D10" s="29">
        <f>D14+D18+D22</f>
        <v>8500</v>
      </c>
      <c r="E10" s="30"/>
      <c r="F10" s="30">
        <f>F14+F18+F22</f>
        <v>8330</v>
      </c>
      <c r="G10" s="30">
        <f>G14+G18+G22</f>
        <v>170</v>
      </c>
      <c r="H10" s="19"/>
      <c r="I10" s="33"/>
    </row>
    <row r="11" spans="1:9" ht="30.75" customHeight="1">
      <c r="A11" s="37" t="s">
        <v>9</v>
      </c>
      <c r="B11" s="38" t="s">
        <v>103</v>
      </c>
      <c r="C11" s="5" t="s">
        <v>121</v>
      </c>
      <c r="D11" s="19">
        <v>0</v>
      </c>
      <c r="E11" s="19">
        <f>E12+E13+E14</f>
        <v>0</v>
      </c>
      <c r="F11" s="19">
        <f>F12+F13+F14</f>
        <v>8330</v>
      </c>
      <c r="G11" s="19">
        <f>G12+G13+G14</f>
        <v>170</v>
      </c>
      <c r="H11" s="19"/>
      <c r="I11" s="33" t="s">
        <v>101</v>
      </c>
    </row>
    <row r="12" spans="1:9" ht="18.75" customHeight="1">
      <c r="A12" s="37"/>
      <c r="B12" s="39"/>
      <c r="C12" s="6">
        <v>2017</v>
      </c>
      <c r="D12" s="19">
        <v>0</v>
      </c>
      <c r="E12" s="19"/>
      <c r="F12" s="19">
        <v>0</v>
      </c>
      <c r="G12" s="19">
        <v>0</v>
      </c>
      <c r="H12" s="19"/>
      <c r="I12" s="33"/>
    </row>
    <row r="13" spans="1:9" ht="18.75" customHeight="1">
      <c r="A13" s="37"/>
      <c r="B13" s="39"/>
      <c r="C13" s="6">
        <v>2018</v>
      </c>
      <c r="D13" s="29">
        <f aca="true" t="shared" si="0" ref="D13:D18">E13+F13+G13+H13</f>
        <v>0</v>
      </c>
      <c r="E13" s="30"/>
      <c r="F13" s="30"/>
      <c r="G13" s="30"/>
      <c r="H13" s="19"/>
      <c r="I13" s="33"/>
    </row>
    <row r="14" spans="1:9" ht="22.5" customHeight="1">
      <c r="A14" s="37"/>
      <c r="B14" s="40"/>
      <c r="C14" s="6">
        <v>2019</v>
      </c>
      <c r="D14" s="29">
        <v>8500</v>
      </c>
      <c r="E14" s="30"/>
      <c r="F14" s="30">
        <v>8330</v>
      </c>
      <c r="G14" s="30">
        <v>170</v>
      </c>
      <c r="H14" s="19"/>
      <c r="I14" s="33"/>
    </row>
    <row r="15" spans="1:9" ht="22.5" customHeight="1">
      <c r="A15" s="45">
        <v>2</v>
      </c>
      <c r="B15" s="38" t="s">
        <v>104</v>
      </c>
      <c r="C15" s="4" t="s">
        <v>121</v>
      </c>
      <c r="D15" s="19">
        <f t="shared" si="0"/>
        <v>0</v>
      </c>
      <c r="E15" s="19">
        <f>E16+E17+E18</f>
        <v>0</v>
      </c>
      <c r="F15" s="19">
        <f>F16+F17+F18</f>
        <v>0</v>
      </c>
      <c r="G15" s="19">
        <f>G16+G17+G18</f>
        <v>0</v>
      </c>
      <c r="H15" s="19"/>
      <c r="I15" s="33" t="s">
        <v>101</v>
      </c>
    </row>
    <row r="16" spans="1:9" ht="22.5" customHeight="1">
      <c r="A16" s="46"/>
      <c r="B16" s="39"/>
      <c r="C16" s="2">
        <v>2017</v>
      </c>
      <c r="D16" s="19">
        <f t="shared" si="0"/>
        <v>0</v>
      </c>
      <c r="E16" s="19"/>
      <c r="F16" s="19"/>
      <c r="G16" s="19"/>
      <c r="H16" s="19"/>
      <c r="I16" s="33"/>
    </row>
    <row r="17" spans="1:9" ht="22.5" customHeight="1">
      <c r="A17" s="46"/>
      <c r="B17" s="39"/>
      <c r="C17" s="2">
        <v>2018</v>
      </c>
      <c r="D17" s="19">
        <f t="shared" si="0"/>
        <v>0</v>
      </c>
      <c r="E17" s="19"/>
      <c r="F17" s="19"/>
      <c r="G17" s="19"/>
      <c r="H17" s="19"/>
      <c r="I17" s="33"/>
    </row>
    <row r="18" spans="1:11" ht="22.5" customHeight="1">
      <c r="A18" s="47"/>
      <c r="B18" s="40"/>
      <c r="C18" s="2">
        <v>2019</v>
      </c>
      <c r="D18" s="19">
        <f t="shared" si="0"/>
        <v>0</v>
      </c>
      <c r="E18" s="30"/>
      <c r="F18" s="30"/>
      <c r="G18" s="30"/>
      <c r="H18" s="19"/>
      <c r="I18" s="33"/>
      <c r="K18" s="27"/>
    </row>
    <row r="19" spans="1:9" ht="12.75" customHeight="1">
      <c r="A19" s="37">
        <v>3</v>
      </c>
      <c r="B19" s="48" t="s">
        <v>114</v>
      </c>
      <c r="C19" s="32" t="s">
        <v>122</v>
      </c>
      <c r="D19" s="31">
        <f>D20+D21</f>
        <v>192.83999999999997</v>
      </c>
      <c r="E19" s="31">
        <f>E20+E21</f>
        <v>0</v>
      </c>
      <c r="F19" s="31">
        <f>F20+F21</f>
        <v>189</v>
      </c>
      <c r="G19" s="31">
        <f>G20+G21</f>
        <v>3.84</v>
      </c>
      <c r="H19" s="31"/>
      <c r="I19" s="33" t="s">
        <v>101</v>
      </c>
    </row>
    <row r="20" spans="1:9" ht="12.75" customHeight="1">
      <c r="A20" s="37"/>
      <c r="B20" s="49"/>
      <c r="C20" s="26">
        <v>2017</v>
      </c>
      <c r="D20" s="31">
        <v>88.74</v>
      </c>
      <c r="E20" s="31">
        <v>0</v>
      </c>
      <c r="F20" s="31">
        <v>87</v>
      </c>
      <c r="G20" s="31">
        <v>1.74</v>
      </c>
      <c r="H20" s="31"/>
      <c r="I20" s="33"/>
    </row>
    <row r="21" spans="1:9" ht="12.75" customHeight="1">
      <c r="A21" s="37"/>
      <c r="B21" s="49"/>
      <c r="C21" s="26">
        <v>2018</v>
      </c>
      <c r="D21" s="31">
        <v>104.1</v>
      </c>
      <c r="E21" s="31">
        <v>0</v>
      </c>
      <c r="F21" s="31">
        <v>102</v>
      </c>
      <c r="G21" s="31">
        <v>2.1</v>
      </c>
      <c r="H21" s="31"/>
      <c r="I21" s="33"/>
    </row>
    <row r="22" spans="1:9" ht="12.75" customHeight="1">
      <c r="A22" s="37"/>
      <c r="B22" s="50"/>
      <c r="C22" s="26">
        <v>2019</v>
      </c>
      <c r="D22" s="31"/>
      <c r="E22" s="31"/>
      <c r="F22" s="31"/>
      <c r="G22" s="31"/>
      <c r="H22" s="31"/>
      <c r="I22" s="33"/>
    </row>
    <row r="23" spans="1:9" ht="15.75">
      <c r="A23" s="22"/>
      <c r="B23" s="23"/>
      <c r="C23" s="22"/>
      <c r="D23" s="22"/>
      <c r="E23" s="24"/>
      <c r="F23" s="24"/>
      <c r="G23" s="24"/>
      <c r="H23" s="22"/>
      <c r="I23" s="25"/>
    </row>
    <row r="24" spans="1:9" ht="15.75">
      <c r="A24" s="22"/>
      <c r="B24" s="23"/>
      <c r="C24" s="22"/>
      <c r="D24" s="22"/>
      <c r="E24" s="24"/>
      <c r="F24" s="24"/>
      <c r="G24" s="24"/>
      <c r="H24" s="22"/>
      <c r="I24" s="25"/>
    </row>
    <row r="25" spans="1:9" ht="15.75">
      <c r="A25" s="22"/>
      <c r="B25" s="23"/>
      <c r="C25" s="22"/>
      <c r="D25" s="22"/>
      <c r="E25" s="24"/>
      <c r="F25" s="24"/>
      <c r="G25" s="24"/>
      <c r="H25" s="22"/>
      <c r="I25" s="25"/>
    </row>
    <row r="26" spans="1:9" ht="15.75">
      <c r="A26" s="22"/>
      <c r="B26" s="23"/>
      <c r="C26" s="22"/>
      <c r="D26" s="22"/>
      <c r="E26" s="24"/>
      <c r="F26" s="24"/>
      <c r="G26" s="24"/>
      <c r="H26" s="22"/>
      <c r="I26" s="25"/>
    </row>
  </sheetData>
  <sheetProtection/>
  <mergeCells count="21">
    <mergeCell ref="B7:B10"/>
    <mergeCell ref="B19:B22"/>
    <mergeCell ref="I4:I6"/>
    <mergeCell ref="D5:D6"/>
    <mergeCell ref="I7:I10"/>
    <mergeCell ref="A4:A6"/>
    <mergeCell ref="B4:B6"/>
    <mergeCell ref="B11:B14"/>
    <mergeCell ref="D4:H4"/>
    <mergeCell ref="E5:H5"/>
    <mergeCell ref="A7:A10"/>
    <mergeCell ref="G1:I1"/>
    <mergeCell ref="I15:I18"/>
    <mergeCell ref="A11:A14"/>
    <mergeCell ref="A19:A22"/>
    <mergeCell ref="B15:B18"/>
    <mergeCell ref="B2:H2"/>
    <mergeCell ref="I11:I14"/>
    <mergeCell ref="C4:C6"/>
    <mergeCell ref="A15:A18"/>
    <mergeCell ref="I19:I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5"/>
  <sheetViews>
    <sheetView zoomScalePageLayoutView="0" workbookViewId="0" topLeftCell="A4">
      <selection activeCell="G105" sqref="G105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6.00390625" style="0" customWidth="1"/>
    <col min="4" max="4" width="12.00390625" style="0" customWidth="1"/>
    <col min="5" max="5" width="13.00390625" style="0" customWidth="1"/>
    <col min="6" max="6" width="7.00390625" style="0" customWidth="1"/>
    <col min="7" max="7" width="13.25390625" style="0" customWidth="1"/>
    <col min="8" max="8" width="11.375" style="0" customWidth="1"/>
    <col min="9" max="9" width="10.625" style="0" customWidth="1"/>
    <col min="10" max="10" width="24.25390625" style="0" customWidth="1"/>
  </cols>
  <sheetData>
    <row r="1" spans="9:11" ht="69.75" customHeight="1">
      <c r="I1" s="42" t="s">
        <v>119</v>
      </c>
      <c r="J1" s="42"/>
      <c r="K1" s="42"/>
    </row>
    <row r="2" spans="3:9" ht="29.25" customHeight="1">
      <c r="C2" s="43" t="s">
        <v>120</v>
      </c>
      <c r="D2" s="43"/>
      <c r="E2" s="43"/>
      <c r="F2" s="43"/>
      <c r="G2" s="43"/>
      <c r="H2" s="43"/>
      <c r="I2" s="43"/>
    </row>
    <row r="4" spans="2:10" ht="22.5" customHeight="1">
      <c r="B4" s="41" t="s">
        <v>0</v>
      </c>
      <c r="C4" s="41" t="s">
        <v>1</v>
      </c>
      <c r="D4" s="41" t="s">
        <v>2</v>
      </c>
      <c r="E4" s="34" t="s">
        <v>13</v>
      </c>
      <c r="F4" s="35"/>
      <c r="G4" s="35"/>
      <c r="H4" s="35"/>
      <c r="I4" s="36"/>
      <c r="J4" s="38" t="s">
        <v>12</v>
      </c>
    </row>
    <row r="5" spans="2:10" ht="15">
      <c r="B5" s="41"/>
      <c r="C5" s="41"/>
      <c r="D5" s="41"/>
      <c r="E5" s="41" t="s">
        <v>3</v>
      </c>
      <c r="F5" s="41" t="s">
        <v>4</v>
      </c>
      <c r="G5" s="41"/>
      <c r="H5" s="41"/>
      <c r="I5" s="41"/>
      <c r="J5" s="39"/>
    </row>
    <row r="6" spans="2:10" ht="75">
      <c r="B6" s="41"/>
      <c r="C6" s="41"/>
      <c r="D6" s="41"/>
      <c r="E6" s="41"/>
      <c r="F6" s="1" t="s">
        <v>5</v>
      </c>
      <c r="G6" s="1" t="s">
        <v>6</v>
      </c>
      <c r="H6" s="1" t="s">
        <v>7</v>
      </c>
      <c r="I6" s="1" t="s">
        <v>8</v>
      </c>
      <c r="J6" s="40"/>
    </row>
    <row r="7" spans="2:10" ht="15" customHeight="1">
      <c r="B7" s="52"/>
      <c r="C7" s="51" t="s">
        <v>124</v>
      </c>
      <c r="D7" s="7" t="s">
        <v>122</v>
      </c>
      <c r="E7" s="8">
        <f>G7+H7</f>
        <v>8124.617</v>
      </c>
      <c r="F7" s="9">
        <f>F9+F15+F17</f>
        <v>0</v>
      </c>
      <c r="G7" s="10">
        <f>G9+G10</f>
        <v>8043.678</v>
      </c>
      <c r="H7" s="10">
        <f>H9+H10</f>
        <v>80.939</v>
      </c>
      <c r="I7" s="8"/>
      <c r="J7" s="33" t="s">
        <v>101</v>
      </c>
    </row>
    <row r="8" spans="2:10" ht="37.5" customHeight="1">
      <c r="B8" s="53"/>
      <c r="C8" s="51"/>
      <c r="D8" s="7">
        <v>2018</v>
      </c>
      <c r="E8" s="8">
        <v>0</v>
      </c>
      <c r="F8" s="9"/>
      <c r="G8" s="10">
        <v>0</v>
      </c>
      <c r="H8" s="10">
        <v>0</v>
      </c>
      <c r="I8" s="8"/>
      <c r="J8" s="33"/>
    </row>
    <row r="9" spans="2:10" ht="15" customHeight="1">
      <c r="B9" s="53"/>
      <c r="C9" s="51"/>
      <c r="D9" s="7">
        <v>2019</v>
      </c>
      <c r="E9" s="8">
        <f>G9+H9</f>
        <v>8124.617</v>
      </c>
      <c r="F9" s="9">
        <f>F10+F11</f>
        <v>0</v>
      </c>
      <c r="G9" s="10">
        <f>G13</f>
        <v>8043.678</v>
      </c>
      <c r="H9" s="10">
        <f>H13</f>
        <v>80.939</v>
      </c>
      <c r="I9" s="8"/>
      <c r="J9" s="33"/>
    </row>
    <row r="10" spans="2:10" ht="15.75">
      <c r="B10" s="54"/>
      <c r="C10" s="51"/>
      <c r="D10" s="7">
        <v>2020</v>
      </c>
      <c r="E10" s="8">
        <f>G10+H10</f>
        <v>0</v>
      </c>
      <c r="F10" s="9">
        <v>0</v>
      </c>
      <c r="G10" s="10">
        <v>0</v>
      </c>
      <c r="H10" s="10">
        <v>0</v>
      </c>
      <c r="I10" s="8"/>
      <c r="J10" s="33"/>
    </row>
    <row r="11" spans="2:10" ht="37.5" customHeight="1">
      <c r="B11" s="63" t="s">
        <v>47</v>
      </c>
      <c r="C11" s="51" t="s">
        <v>125</v>
      </c>
      <c r="D11" s="7" t="s">
        <v>122</v>
      </c>
      <c r="E11" s="8">
        <f>G11+H11</f>
        <v>8124.617</v>
      </c>
      <c r="F11" s="9">
        <v>0</v>
      </c>
      <c r="G11" s="10">
        <f>G15</f>
        <v>8043.678</v>
      </c>
      <c r="H11" s="10">
        <f>H15</f>
        <v>80.939</v>
      </c>
      <c r="I11" s="10"/>
      <c r="J11" s="33" t="s">
        <v>101</v>
      </c>
    </row>
    <row r="12" spans="2:10" ht="41.25" customHeight="1">
      <c r="B12" s="64"/>
      <c r="C12" s="51"/>
      <c r="D12" s="7">
        <v>2018</v>
      </c>
      <c r="E12" s="10">
        <v>0</v>
      </c>
      <c r="F12" s="9">
        <v>0</v>
      </c>
      <c r="G12" s="12">
        <v>0</v>
      </c>
      <c r="H12" s="12">
        <v>0</v>
      </c>
      <c r="I12" s="10"/>
      <c r="J12" s="33"/>
    </row>
    <row r="13" spans="2:10" ht="32.25" customHeight="1">
      <c r="B13" s="64"/>
      <c r="C13" s="51"/>
      <c r="D13" s="7">
        <v>2019</v>
      </c>
      <c r="E13" s="10">
        <v>0</v>
      </c>
      <c r="F13" s="9">
        <v>0</v>
      </c>
      <c r="G13" s="10">
        <f>G17</f>
        <v>8043.678</v>
      </c>
      <c r="H13" s="10">
        <f>H17</f>
        <v>80.939</v>
      </c>
      <c r="I13" s="10"/>
      <c r="J13" s="33"/>
    </row>
    <row r="14" spans="2:10" ht="33" customHeight="1">
      <c r="B14" s="64"/>
      <c r="C14" s="51"/>
      <c r="D14" s="7">
        <v>2020</v>
      </c>
      <c r="E14" s="10">
        <v>0</v>
      </c>
      <c r="F14" s="9">
        <v>0</v>
      </c>
      <c r="G14" s="10">
        <v>0</v>
      </c>
      <c r="H14" s="10">
        <v>0</v>
      </c>
      <c r="I14" s="10"/>
      <c r="J14" s="33"/>
    </row>
    <row r="15" spans="2:10" ht="34.5" customHeight="1">
      <c r="B15" s="60" t="s">
        <v>10</v>
      </c>
      <c r="C15" s="65" t="s">
        <v>126</v>
      </c>
      <c r="D15" s="7" t="s">
        <v>122</v>
      </c>
      <c r="E15" s="10">
        <f>E16+E17+E18</f>
        <v>8124.617</v>
      </c>
      <c r="F15" s="21">
        <f>F16</f>
        <v>0</v>
      </c>
      <c r="G15" s="10">
        <f>G16+G17+G18</f>
        <v>8043.678</v>
      </c>
      <c r="H15" s="10">
        <f>H16+H17+H18</f>
        <v>80.939</v>
      </c>
      <c r="I15" s="10"/>
      <c r="J15" s="33" t="s">
        <v>102</v>
      </c>
    </row>
    <row r="16" spans="2:10" ht="42.75" customHeight="1">
      <c r="B16" s="61"/>
      <c r="C16" s="66"/>
      <c r="D16" s="7">
        <v>2018</v>
      </c>
      <c r="E16" s="10">
        <f>F16+G16+H16</f>
        <v>0</v>
      </c>
      <c r="F16" s="21">
        <v>0</v>
      </c>
      <c r="G16" s="10">
        <f>G24+G28+G32+G36+G40+G44+G48</f>
        <v>0</v>
      </c>
      <c r="H16" s="10">
        <f>H24+H28+H32+H36+H40+H44+H48</f>
        <v>0</v>
      </c>
      <c r="I16" s="10"/>
      <c r="J16" s="33"/>
    </row>
    <row r="17" spans="2:10" ht="32.25" customHeight="1">
      <c r="B17" s="61"/>
      <c r="C17" s="66"/>
      <c r="D17" s="7">
        <v>2019</v>
      </c>
      <c r="E17" s="10">
        <f>F17+G17+H17</f>
        <v>8124.617</v>
      </c>
      <c r="F17" s="21">
        <f>F18+F19</f>
        <v>0</v>
      </c>
      <c r="G17" s="10">
        <v>8043.678</v>
      </c>
      <c r="H17" s="10">
        <v>80.939</v>
      </c>
      <c r="I17" s="10"/>
      <c r="J17" s="33"/>
    </row>
    <row r="18" spans="2:10" ht="31.5" customHeight="1">
      <c r="B18" s="62"/>
      <c r="C18" s="67"/>
      <c r="D18" s="7">
        <v>2020</v>
      </c>
      <c r="E18" s="10">
        <f>G18+H18</f>
        <v>0</v>
      </c>
      <c r="F18" s="21">
        <v>0</v>
      </c>
      <c r="G18" s="10">
        <v>0</v>
      </c>
      <c r="H18" s="10">
        <v>0</v>
      </c>
      <c r="I18" s="10"/>
      <c r="J18" s="33"/>
    </row>
    <row r="19" spans="2:10" ht="15.75" hidden="1">
      <c r="B19" s="57" t="s">
        <v>48</v>
      </c>
      <c r="C19" s="33" t="s">
        <v>20</v>
      </c>
      <c r="D19" s="11" t="s">
        <v>72</v>
      </c>
      <c r="E19" s="12">
        <f>F19+H19</f>
        <v>0</v>
      </c>
      <c r="F19" s="9"/>
      <c r="G19" s="12">
        <f>G20+G21+G22</f>
        <v>0</v>
      </c>
      <c r="H19" s="12">
        <f>H20+H21+H22</f>
        <v>0</v>
      </c>
      <c r="I19" s="12"/>
      <c r="J19" s="33" t="s">
        <v>21</v>
      </c>
    </row>
    <row r="20" spans="2:10" ht="37.5" customHeight="1" hidden="1">
      <c r="B20" s="58"/>
      <c r="C20" s="33"/>
      <c r="D20" s="11">
        <v>2014</v>
      </c>
      <c r="E20" s="12">
        <f aca="true" t="shared" si="0" ref="E20:E46">F20+G20+H20</f>
        <v>0</v>
      </c>
      <c r="F20" s="9"/>
      <c r="G20" s="12">
        <v>0</v>
      </c>
      <c r="H20" s="12">
        <v>0</v>
      </c>
      <c r="I20" s="12"/>
      <c r="J20" s="33"/>
    </row>
    <row r="21" spans="2:10" ht="15.75" hidden="1">
      <c r="B21" s="58"/>
      <c r="C21" s="33"/>
      <c r="D21" s="11">
        <v>2015</v>
      </c>
      <c r="E21" s="12">
        <f t="shared" si="0"/>
        <v>0</v>
      </c>
      <c r="F21" s="9"/>
      <c r="G21" s="12">
        <v>0</v>
      </c>
      <c r="H21" s="12">
        <v>0</v>
      </c>
      <c r="I21" s="12"/>
      <c r="J21" s="33"/>
    </row>
    <row r="22" spans="2:10" ht="15.75" hidden="1">
      <c r="B22" s="59"/>
      <c r="C22" s="33"/>
      <c r="D22" s="11">
        <v>2016</v>
      </c>
      <c r="E22" s="12">
        <f t="shared" si="0"/>
        <v>0</v>
      </c>
      <c r="F22" s="9"/>
      <c r="G22" s="12">
        <v>0</v>
      </c>
      <c r="H22" s="12">
        <v>0</v>
      </c>
      <c r="I22" s="12"/>
      <c r="J22" s="33"/>
    </row>
    <row r="23" spans="2:10" ht="15.75" hidden="1">
      <c r="B23" s="57" t="s">
        <v>49</v>
      </c>
      <c r="C23" s="33" t="s">
        <v>22</v>
      </c>
      <c r="D23" s="11" t="s">
        <v>72</v>
      </c>
      <c r="E23" s="12">
        <f t="shared" si="0"/>
        <v>0</v>
      </c>
      <c r="F23" s="15"/>
      <c r="G23" s="12">
        <f>G24+G25+G26</f>
        <v>0</v>
      </c>
      <c r="H23" s="12">
        <f>H24+H25+H26</f>
        <v>0</v>
      </c>
      <c r="I23" s="12"/>
      <c r="J23" s="33" t="s">
        <v>23</v>
      </c>
    </row>
    <row r="24" spans="2:10" ht="15.75" hidden="1">
      <c r="B24" s="58"/>
      <c r="C24" s="33"/>
      <c r="D24" s="11">
        <v>2014</v>
      </c>
      <c r="E24" s="12">
        <f t="shared" si="0"/>
        <v>0</v>
      </c>
      <c r="F24" s="15"/>
      <c r="G24" s="12">
        <v>0</v>
      </c>
      <c r="H24" s="12">
        <v>0</v>
      </c>
      <c r="I24" s="12"/>
      <c r="J24" s="33"/>
    </row>
    <row r="25" spans="2:10" ht="15.75" hidden="1">
      <c r="B25" s="58"/>
      <c r="C25" s="33"/>
      <c r="D25" s="11">
        <v>2015</v>
      </c>
      <c r="E25" s="12">
        <f t="shared" si="0"/>
        <v>0</v>
      </c>
      <c r="F25" s="15"/>
      <c r="G25" s="12">
        <v>0</v>
      </c>
      <c r="H25" s="12">
        <v>0</v>
      </c>
      <c r="I25" s="12"/>
      <c r="J25" s="33"/>
    </row>
    <row r="26" spans="2:10" ht="15.75" hidden="1">
      <c r="B26" s="59"/>
      <c r="C26" s="33"/>
      <c r="D26" s="11">
        <v>2016</v>
      </c>
      <c r="E26" s="12">
        <f t="shared" si="0"/>
        <v>0</v>
      </c>
      <c r="F26" s="15"/>
      <c r="G26" s="12">
        <v>0</v>
      </c>
      <c r="H26" s="12">
        <v>0</v>
      </c>
      <c r="I26" s="12"/>
      <c r="J26" s="33"/>
    </row>
    <row r="27" spans="2:10" ht="15.75" hidden="1">
      <c r="B27" s="57" t="s">
        <v>50</v>
      </c>
      <c r="C27" s="33" t="s">
        <v>24</v>
      </c>
      <c r="D27" s="11" t="s">
        <v>72</v>
      </c>
      <c r="E27" s="12">
        <f t="shared" si="0"/>
        <v>0</v>
      </c>
      <c r="F27" s="15"/>
      <c r="G27" s="12">
        <f>G28+G29+G30</f>
        <v>0</v>
      </c>
      <c r="H27" s="12">
        <f>H28+H29+H30</f>
        <v>0</v>
      </c>
      <c r="I27" s="12"/>
      <c r="J27" s="33" t="s">
        <v>25</v>
      </c>
    </row>
    <row r="28" spans="2:10" ht="15.75" hidden="1">
      <c r="B28" s="58"/>
      <c r="C28" s="33"/>
      <c r="D28" s="11">
        <v>2014</v>
      </c>
      <c r="E28" s="12">
        <f t="shared" si="0"/>
        <v>0</v>
      </c>
      <c r="F28" s="15"/>
      <c r="G28" s="12">
        <v>0</v>
      </c>
      <c r="H28" s="12">
        <v>0</v>
      </c>
      <c r="I28" s="12"/>
      <c r="J28" s="33"/>
    </row>
    <row r="29" spans="2:10" ht="15.75" hidden="1">
      <c r="B29" s="58"/>
      <c r="C29" s="33"/>
      <c r="D29" s="11">
        <v>2015</v>
      </c>
      <c r="E29" s="12">
        <f t="shared" si="0"/>
        <v>0</v>
      </c>
      <c r="F29" s="15"/>
      <c r="G29" s="12">
        <v>0</v>
      </c>
      <c r="H29" s="12">
        <v>0</v>
      </c>
      <c r="I29" s="12"/>
      <c r="J29" s="33"/>
    </row>
    <row r="30" spans="2:10" ht="15.75" hidden="1">
      <c r="B30" s="59"/>
      <c r="C30" s="33"/>
      <c r="D30" s="11">
        <v>2016</v>
      </c>
      <c r="E30" s="12">
        <f t="shared" si="0"/>
        <v>0</v>
      </c>
      <c r="F30" s="15"/>
      <c r="G30" s="12">
        <v>0</v>
      </c>
      <c r="H30" s="12">
        <v>0</v>
      </c>
      <c r="I30" s="12"/>
      <c r="J30" s="33"/>
    </row>
    <row r="31" spans="2:10" ht="15.75" hidden="1">
      <c r="B31" s="57" t="s">
        <v>51</v>
      </c>
      <c r="C31" s="33" t="s">
        <v>26</v>
      </c>
      <c r="D31" s="11" t="s">
        <v>72</v>
      </c>
      <c r="E31" s="12">
        <f t="shared" si="0"/>
        <v>0</v>
      </c>
      <c r="F31" s="15"/>
      <c r="G31" s="12">
        <f>G32+G33+G34</f>
        <v>0</v>
      </c>
      <c r="H31" s="12">
        <f>H32+H33+H34</f>
        <v>0</v>
      </c>
      <c r="I31" s="12"/>
      <c r="J31" s="33" t="s">
        <v>27</v>
      </c>
    </row>
    <row r="32" spans="2:10" ht="15.75" hidden="1">
      <c r="B32" s="58"/>
      <c r="C32" s="33"/>
      <c r="D32" s="11">
        <v>2014</v>
      </c>
      <c r="E32" s="12">
        <f t="shared" si="0"/>
        <v>0</v>
      </c>
      <c r="F32" s="15"/>
      <c r="G32" s="12">
        <v>0</v>
      </c>
      <c r="H32" s="12">
        <v>0</v>
      </c>
      <c r="I32" s="12"/>
      <c r="J32" s="33"/>
    </row>
    <row r="33" spans="2:10" ht="15.75" hidden="1">
      <c r="B33" s="58"/>
      <c r="C33" s="33"/>
      <c r="D33" s="11">
        <v>2015</v>
      </c>
      <c r="E33" s="12">
        <f t="shared" si="0"/>
        <v>0</v>
      </c>
      <c r="F33" s="15"/>
      <c r="G33" s="12">
        <v>0</v>
      </c>
      <c r="H33" s="12">
        <v>0</v>
      </c>
      <c r="I33" s="12"/>
      <c r="J33" s="33"/>
    </row>
    <row r="34" spans="2:10" ht="15.75" hidden="1">
      <c r="B34" s="59"/>
      <c r="C34" s="33"/>
      <c r="D34" s="11">
        <v>2016</v>
      </c>
      <c r="E34" s="12">
        <f t="shared" si="0"/>
        <v>0</v>
      </c>
      <c r="F34" s="15"/>
      <c r="G34" s="12">
        <v>0</v>
      </c>
      <c r="H34" s="12">
        <v>0</v>
      </c>
      <c r="I34" s="12"/>
      <c r="J34" s="33"/>
    </row>
    <row r="35" spans="2:10" ht="15.75" hidden="1">
      <c r="B35" s="57" t="s">
        <v>52</v>
      </c>
      <c r="C35" s="33" t="s">
        <v>28</v>
      </c>
      <c r="D35" s="11" t="s">
        <v>72</v>
      </c>
      <c r="E35" s="12">
        <f t="shared" si="0"/>
        <v>0</v>
      </c>
      <c r="F35" s="15"/>
      <c r="G35" s="12">
        <f>G36+G37+G38</f>
        <v>0</v>
      </c>
      <c r="H35" s="12">
        <f>H36+H37+H38</f>
        <v>0</v>
      </c>
      <c r="I35" s="12"/>
      <c r="J35" s="33" t="s">
        <v>29</v>
      </c>
    </row>
    <row r="36" spans="2:10" ht="15.75" hidden="1">
      <c r="B36" s="58"/>
      <c r="C36" s="33"/>
      <c r="D36" s="11">
        <v>2014</v>
      </c>
      <c r="E36" s="12">
        <f t="shared" si="0"/>
        <v>0</v>
      </c>
      <c r="F36" s="15"/>
      <c r="G36" s="12">
        <v>0</v>
      </c>
      <c r="H36" s="12">
        <v>0</v>
      </c>
      <c r="I36" s="12"/>
      <c r="J36" s="33"/>
    </row>
    <row r="37" spans="2:10" ht="15.75" hidden="1">
      <c r="B37" s="58"/>
      <c r="C37" s="33"/>
      <c r="D37" s="11">
        <v>2015</v>
      </c>
      <c r="E37" s="12">
        <f t="shared" si="0"/>
        <v>0</v>
      </c>
      <c r="F37" s="15"/>
      <c r="G37" s="12">
        <v>0</v>
      </c>
      <c r="H37" s="12">
        <v>0</v>
      </c>
      <c r="I37" s="12"/>
      <c r="J37" s="33"/>
    </row>
    <row r="38" spans="2:10" ht="15.75" hidden="1">
      <c r="B38" s="59"/>
      <c r="C38" s="33"/>
      <c r="D38" s="11">
        <v>2016</v>
      </c>
      <c r="E38" s="12">
        <f t="shared" si="0"/>
        <v>0</v>
      </c>
      <c r="F38" s="15"/>
      <c r="G38" s="12">
        <v>0</v>
      </c>
      <c r="H38" s="12">
        <v>0</v>
      </c>
      <c r="I38" s="12"/>
      <c r="J38" s="33"/>
    </row>
    <row r="39" spans="2:10" ht="15.75" hidden="1">
      <c r="B39" s="57" t="s">
        <v>53</v>
      </c>
      <c r="C39" s="33" t="s">
        <v>30</v>
      </c>
      <c r="D39" s="11" t="s">
        <v>72</v>
      </c>
      <c r="E39" s="12">
        <f t="shared" si="0"/>
        <v>0</v>
      </c>
      <c r="F39" s="15"/>
      <c r="G39" s="12">
        <f>G40+G41+G42</f>
        <v>0</v>
      </c>
      <c r="H39" s="12">
        <f>H40+H41+H42</f>
        <v>0</v>
      </c>
      <c r="I39" s="12"/>
      <c r="J39" s="33" t="s">
        <v>31</v>
      </c>
    </row>
    <row r="40" spans="2:10" ht="15.75" hidden="1">
      <c r="B40" s="58"/>
      <c r="C40" s="33"/>
      <c r="D40" s="11">
        <v>2014</v>
      </c>
      <c r="E40" s="12">
        <f t="shared" si="0"/>
        <v>0</v>
      </c>
      <c r="F40" s="15"/>
      <c r="G40" s="12">
        <v>0</v>
      </c>
      <c r="H40" s="12">
        <v>0</v>
      </c>
      <c r="I40" s="12"/>
      <c r="J40" s="33"/>
    </row>
    <row r="41" spans="2:10" ht="15.75" hidden="1">
      <c r="B41" s="58"/>
      <c r="C41" s="33"/>
      <c r="D41" s="11">
        <v>2015</v>
      </c>
      <c r="E41" s="12">
        <f t="shared" si="0"/>
        <v>0</v>
      </c>
      <c r="F41" s="15"/>
      <c r="G41" s="12">
        <v>0</v>
      </c>
      <c r="H41" s="12">
        <v>0</v>
      </c>
      <c r="I41" s="12"/>
      <c r="J41" s="33"/>
    </row>
    <row r="42" spans="2:10" ht="15.75" hidden="1">
      <c r="B42" s="59"/>
      <c r="C42" s="33"/>
      <c r="D42" s="11">
        <v>2016</v>
      </c>
      <c r="E42" s="12">
        <f t="shared" si="0"/>
        <v>0</v>
      </c>
      <c r="F42" s="15"/>
      <c r="G42" s="12">
        <v>0</v>
      </c>
      <c r="H42" s="12">
        <v>0</v>
      </c>
      <c r="I42" s="12"/>
      <c r="J42" s="33"/>
    </row>
    <row r="43" spans="2:10" ht="15.75" hidden="1">
      <c r="B43" s="57" t="s">
        <v>54</v>
      </c>
      <c r="C43" s="33" t="s">
        <v>32</v>
      </c>
      <c r="D43" s="11" t="s">
        <v>72</v>
      </c>
      <c r="E43" s="12">
        <f t="shared" si="0"/>
        <v>0</v>
      </c>
      <c r="F43" s="15"/>
      <c r="G43" s="12">
        <f>G44+G45+G46</f>
        <v>0</v>
      </c>
      <c r="H43" s="12">
        <f>H44+H45+H46</f>
        <v>0</v>
      </c>
      <c r="I43" s="12"/>
      <c r="J43" s="33" t="s">
        <v>33</v>
      </c>
    </row>
    <row r="44" spans="2:10" ht="15.75" hidden="1">
      <c r="B44" s="58"/>
      <c r="C44" s="33"/>
      <c r="D44" s="11">
        <v>2014</v>
      </c>
      <c r="E44" s="12">
        <f t="shared" si="0"/>
        <v>0</v>
      </c>
      <c r="F44" s="15"/>
      <c r="G44" s="12">
        <v>0</v>
      </c>
      <c r="H44" s="12">
        <v>0</v>
      </c>
      <c r="I44" s="12"/>
      <c r="J44" s="33"/>
    </row>
    <row r="45" spans="2:10" ht="15.75" hidden="1">
      <c r="B45" s="58"/>
      <c r="C45" s="33"/>
      <c r="D45" s="11">
        <v>2015</v>
      </c>
      <c r="E45" s="12">
        <f t="shared" si="0"/>
        <v>0</v>
      </c>
      <c r="F45" s="15"/>
      <c r="G45" s="12">
        <v>0</v>
      </c>
      <c r="H45" s="12">
        <v>0</v>
      </c>
      <c r="I45" s="12"/>
      <c r="J45" s="33"/>
    </row>
    <row r="46" spans="2:10" ht="15.75" hidden="1">
      <c r="B46" s="59"/>
      <c r="C46" s="33"/>
      <c r="D46" s="11">
        <v>2016</v>
      </c>
      <c r="E46" s="12">
        <f t="shared" si="0"/>
        <v>0</v>
      </c>
      <c r="F46" s="15"/>
      <c r="G46" s="12">
        <v>0</v>
      </c>
      <c r="H46" s="12">
        <v>0</v>
      </c>
      <c r="I46" s="12"/>
      <c r="J46" s="33"/>
    </row>
    <row r="47" spans="2:10" ht="15.75" hidden="1">
      <c r="B47" s="63" t="s">
        <v>55</v>
      </c>
      <c r="C47" s="51" t="s">
        <v>34</v>
      </c>
      <c r="D47" s="7" t="s">
        <v>72</v>
      </c>
      <c r="E47" s="10">
        <f>E48+E49+E50</f>
        <v>0</v>
      </c>
      <c r="F47" s="15"/>
      <c r="G47" s="10">
        <f>G48+G49+G50</f>
        <v>0</v>
      </c>
      <c r="H47" s="10">
        <f>H48+H49+H50</f>
        <v>0</v>
      </c>
      <c r="I47" s="10"/>
      <c r="J47" s="51" t="s">
        <v>19</v>
      </c>
    </row>
    <row r="48" spans="2:10" ht="15.75" hidden="1">
      <c r="B48" s="64"/>
      <c r="C48" s="51"/>
      <c r="D48" s="7">
        <v>2014</v>
      </c>
      <c r="E48" s="10">
        <f>F48+G48+H48</f>
        <v>0</v>
      </c>
      <c r="F48" s="15"/>
      <c r="G48" s="10">
        <f aca="true" t="shared" si="1" ref="G48:H50">G52+G56+G60+G64+G68+G72+G76</f>
        <v>0</v>
      </c>
      <c r="H48" s="10">
        <f t="shared" si="1"/>
        <v>0</v>
      </c>
      <c r="I48" s="10"/>
      <c r="J48" s="51"/>
    </row>
    <row r="49" spans="2:10" ht="15.75" hidden="1">
      <c r="B49" s="64"/>
      <c r="C49" s="51"/>
      <c r="D49" s="7">
        <v>2015</v>
      </c>
      <c r="E49" s="10">
        <f>F49+G49+H49</f>
        <v>0</v>
      </c>
      <c r="F49" s="15"/>
      <c r="G49" s="10">
        <f t="shared" si="1"/>
        <v>0</v>
      </c>
      <c r="H49" s="10">
        <f t="shared" si="1"/>
        <v>0</v>
      </c>
      <c r="I49" s="10"/>
      <c r="J49" s="51"/>
    </row>
    <row r="50" spans="2:10" ht="15.75" hidden="1">
      <c r="B50" s="64"/>
      <c r="C50" s="51"/>
      <c r="D50" s="7">
        <v>2016</v>
      </c>
      <c r="E50" s="10">
        <f>F50+G50+H50</f>
        <v>0</v>
      </c>
      <c r="F50" s="15"/>
      <c r="G50" s="10">
        <f t="shared" si="1"/>
        <v>0</v>
      </c>
      <c r="H50" s="10">
        <f t="shared" si="1"/>
        <v>0</v>
      </c>
      <c r="I50" s="10"/>
      <c r="J50" s="51"/>
    </row>
    <row r="51" spans="2:10" ht="15.75" hidden="1">
      <c r="B51" s="55" t="s">
        <v>56</v>
      </c>
      <c r="C51" s="33" t="s">
        <v>35</v>
      </c>
      <c r="D51" s="11" t="s">
        <v>72</v>
      </c>
      <c r="E51" s="12">
        <f>F51+G51+H51</f>
        <v>0</v>
      </c>
      <c r="F51" s="15"/>
      <c r="G51" s="12">
        <f>G52+G53+G54</f>
        <v>0</v>
      </c>
      <c r="H51" s="12">
        <f>H52+H53+H54</f>
        <v>0</v>
      </c>
      <c r="I51" s="12"/>
      <c r="J51" s="33" t="s">
        <v>21</v>
      </c>
    </row>
    <row r="52" spans="2:10" ht="15.75" hidden="1">
      <c r="B52" s="56"/>
      <c r="C52" s="33"/>
      <c r="D52" s="11"/>
      <c r="E52" s="12"/>
      <c r="F52" s="15"/>
      <c r="G52" s="12"/>
      <c r="H52" s="12"/>
      <c r="I52" s="12"/>
      <c r="J52" s="33"/>
    </row>
    <row r="53" spans="2:10" ht="15.75" hidden="1">
      <c r="B53" s="56"/>
      <c r="C53" s="33"/>
      <c r="D53" s="11"/>
      <c r="E53" s="12"/>
      <c r="F53" s="15"/>
      <c r="G53" s="12"/>
      <c r="H53" s="12"/>
      <c r="I53" s="12"/>
      <c r="J53" s="33"/>
    </row>
    <row r="54" spans="2:10" ht="15.75" hidden="1">
      <c r="B54" s="56"/>
      <c r="C54" s="33"/>
      <c r="D54" s="11"/>
      <c r="E54" s="12"/>
      <c r="F54" s="15"/>
      <c r="G54" s="12"/>
      <c r="H54" s="12"/>
      <c r="I54" s="12"/>
      <c r="J54" s="33"/>
    </row>
    <row r="55" spans="2:10" ht="15.75" hidden="1">
      <c r="B55" s="55" t="s">
        <v>57</v>
      </c>
      <c r="C55" s="33" t="s">
        <v>36</v>
      </c>
      <c r="D55" s="11"/>
      <c r="E55" s="12"/>
      <c r="F55" s="15"/>
      <c r="G55" s="12"/>
      <c r="H55" s="12"/>
      <c r="I55" s="12"/>
      <c r="J55" s="33" t="s">
        <v>23</v>
      </c>
    </row>
    <row r="56" spans="2:10" ht="15.75" hidden="1">
      <c r="B56" s="56"/>
      <c r="C56" s="33"/>
      <c r="D56" s="11"/>
      <c r="E56" s="12"/>
      <c r="F56" s="15"/>
      <c r="G56" s="12"/>
      <c r="H56" s="12"/>
      <c r="I56" s="12"/>
      <c r="J56" s="33"/>
    </row>
    <row r="57" spans="2:10" ht="15.75" hidden="1">
      <c r="B57" s="56"/>
      <c r="C57" s="33"/>
      <c r="D57" s="11"/>
      <c r="E57" s="12"/>
      <c r="F57" s="15"/>
      <c r="G57" s="12"/>
      <c r="H57" s="12"/>
      <c r="I57" s="12"/>
      <c r="J57" s="33"/>
    </row>
    <row r="58" spans="2:10" ht="15.75" hidden="1">
      <c r="B58" s="56"/>
      <c r="C58" s="33"/>
      <c r="D58" s="11"/>
      <c r="E58" s="12"/>
      <c r="F58" s="15"/>
      <c r="G58" s="12"/>
      <c r="H58" s="12"/>
      <c r="I58" s="12"/>
      <c r="J58" s="33"/>
    </row>
    <row r="59" spans="2:10" ht="15.75" hidden="1">
      <c r="B59" s="55" t="s">
        <v>58</v>
      </c>
      <c r="C59" s="33" t="s">
        <v>37</v>
      </c>
      <c r="D59" s="11"/>
      <c r="E59" s="12"/>
      <c r="F59" s="15"/>
      <c r="G59" s="12"/>
      <c r="H59" s="12"/>
      <c r="I59" s="12"/>
      <c r="J59" s="33" t="s">
        <v>25</v>
      </c>
    </row>
    <row r="60" spans="2:10" ht="15.75" hidden="1">
      <c r="B60" s="56"/>
      <c r="C60" s="33"/>
      <c r="D60" s="11"/>
      <c r="E60" s="12"/>
      <c r="F60" s="15"/>
      <c r="G60" s="12"/>
      <c r="H60" s="12"/>
      <c r="I60" s="12"/>
      <c r="J60" s="33"/>
    </row>
    <row r="61" spans="2:10" ht="15.75" hidden="1">
      <c r="B61" s="56"/>
      <c r="C61" s="33"/>
      <c r="D61" s="11"/>
      <c r="E61" s="12"/>
      <c r="F61" s="15"/>
      <c r="G61" s="12"/>
      <c r="H61" s="12"/>
      <c r="I61" s="12"/>
      <c r="J61" s="33"/>
    </row>
    <row r="62" spans="2:10" ht="15.75" hidden="1">
      <c r="B62" s="56"/>
      <c r="C62" s="33"/>
      <c r="D62" s="11"/>
      <c r="E62" s="12"/>
      <c r="F62" s="15"/>
      <c r="G62" s="12"/>
      <c r="H62" s="12"/>
      <c r="I62" s="12"/>
      <c r="J62" s="33"/>
    </row>
    <row r="63" spans="2:10" ht="15.75" hidden="1">
      <c r="B63" s="55" t="s">
        <v>59</v>
      </c>
      <c r="C63" s="33" t="s">
        <v>38</v>
      </c>
      <c r="D63" s="11"/>
      <c r="E63" s="12"/>
      <c r="F63" s="15"/>
      <c r="G63" s="12"/>
      <c r="H63" s="12"/>
      <c r="I63" s="12"/>
      <c r="J63" s="33" t="s">
        <v>27</v>
      </c>
    </row>
    <row r="64" spans="2:10" ht="15.75" hidden="1">
      <c r="B64" s="56"/>
      <c r="C64" s="33"/>
      <c r="D64" s="11"/>
      <c r="E64" s="12"/>
      <c r="F64" s="15"/>
      <c r="G64" s="12"/>
      <c r="H64" s="12"/>
      <c r="I64" s="12"/>
      <c r="J64" s="33"/>
    </row>
    <row r="65" spans="2:10" ht="15.75" hidden="1">
      <c r="B65" s="56"/>
      <c r="C65" s="33"/>
      <c r="D65" s="11"/>
      <c r="E65" s="12"/>
      <c r="F65" s="15"/>
      <c r="G65" s="12"/>
      <c r="H65" s="12"/>
      <c r="I65" s="12"/>
      <c r="J65" s="33"/>
    </row>
    <row r="66" spans="2:10" ht="15.75" hidden="1">
      <c r="B66" s="56"/>
      <c r="C66" s="33"/>
      <c r="D66" s="11"/>
      <c r="E66" s="12"/>
      <c r="F66" s="15"/>
      <c r="G66" s="12"/>
      <c r="H66" s="12"/>
      <c r="I66" s="12"/>
      <c r="J66" s="33"/>
    </row>
    <row r="67" spans="2:10" ht="15.75" hidden="1">
      <c r="B67" s="55" t="s">
        <v>60</v>
      </c>
      <c r="C67" s="33" t="s">
        <v>39</v>
      </c>
      <c r="D67" s="11"/>
      <c r="E67" s="12"/>
      <c r="F67" s="15"/>
      <c r="G67" s="12"/>
      <c r="H67" s="12"/>
      <c r="I67" s="12"/>
      <c r="J67" s="33" t="s">
        <v>29</v>
      </c>
    </row>
    <row r="68" spans="2:10" ht="15.75" hidden="1">
      <c r="B68" s="56"/>
      <c r="C68" s="33"/>
      <c r="D68" s="11"/>
      <c r="E68" s="12"/>
      <c r="F68" s="15"/>
      <c r="G68" s="12"/>
      <c r="H68" s="12"/>
      <c r="I68" s="12"/>
      <c r="J68" s="33"/>
    </row>
    <row r="69" spans="2:10" ht="15.75" hidden="1">
      <c r="B69" s="56"/>
      <c r="C69" s="33"/>
      <c r="D69" s="11"/>
      <c r="E69" s="12"/>
      <c r="F69" s="15"/>
      <c r="G69" s="12"/>
      <c r="H69" s="12"/>
      <c r="I69" s="12"/>
      <c r="J69" s="33"/>
    </row>
    <row r="70" spans="2:10" ht="15.75" hidden="1">
      <c r="B70" s="56"/>
      <c r="C70" s="33"/>
      <c r="D70" s="11"/>
      <c r="E70" s="12"/>
      <c r="F70" s="15"/>
      <c r="G70" s="12"/>
      <c r="H70" s="12"/>
      <c r="I70" s="12"/>
      <c r="J70" s="33"/>
    </row>
    <row r="71" spans="2:10" ht="15.75" hidden="1">
      <c r="B71" s="55" t="s">
        <v>61</v>
      </c>
      <c r="C71" s="33" t="s">
        <v>40</v>
      </c>
      <c r="D71" s="11"/>
      <c r="E71" s="12"/>
      <c r="F71" s="15"/>
      <c r="G71" s="12"/>
      <c r="H71" s="12"/>
      <c r="I71" s="12"/>
      <c r="J71" s="33" t="s">
        <v>31</v>
      </c>
    </row>
    <row r="72" spans="2:10" ht="15.75" hidden="1">
      <c r="B72" s="56"/>
      <c r="C72" s="33"/>
      <c r="D72" s="11"/>
      <c r="E72" s="12"/>
      <c r="F72" s="15"/>
      <c r="G72" s="12"/>
      <c r="H72" s="12"/>
      <c r="I72" s="12"/>
      <c r="J72" s="33"/>
    </row>
    <row r="73" spans="2:10" ht="15.75" hidden="1">
      <c r="B73" s="56"/>
      <c r="C73" s="33"/>
      <c r="D73" s="11"/>
      <c r="E73" s="12"/>
      <c r="F73" s="15"/>
      <c r="G73" s="12"/>
      <c r="H73" s="12"/>
      <c r="I73" s="12"/>
      <c r="J73" s="33"/>
    </row>
    <row r="74" spans="2:10" ht="15.75" hidden="1">
      <c r="B74" s="56"/>
      <c r="C74" s="33"/>
      <c r="D74" s="11"/>
      <c r="E74" s="12"/>
      <c r="F74" s="15"/>
      <c r="G74" s="12"/>
      <c r="H74" s="12"/>
      <c r="I74" s="12"/>
      <c r="J74" s="33"/>
    </row>
    <row r="75" spans="2:10" ht="15.75" hidden="1">
      <c r="B75" s="55" t="s">
        <v>62</v>
      </c>
      <c r="C75" s="33" t="s">
        <v>41</v>
      </c>
      <c r="D75" s="11"/>
      <c r="E75" s="12"/>
      <c r="F75" s="15"/>
      <c r="G75" s="12"/>
      <c r="H75" s="12"/>
      <c r="I75" s="12"/>
      <c r="J75" s="33" t="s">
        <v>33</v>
      </c>
    </row>
    <row r="76" spans="2:10" ht="15.75" hidden="1">
      <c r="B76" s="56"/>
      <c r="C76" s="33"/>
      <c r="D76" s="11"/>
      <c r="E76" s="12"/>
      <c r="F76" s="15"/>
      <c r="G76" s="12"/>
      <c r="H76" s="12"/>
      <c r="I76" s="12"/>
      <c r="J76" s="33"/>
    </row>
    <row r="77" spans="2:10" ht="15.75" hidden="1">
      <c r="B77" s="56"/>
      <c r="C77" s="33"/>
      <c r="D77" s="11"/>
      <c r="E77" s="12"/>
      <c r="F77" s="15"/>
      <c r="G77" s="12"/>
      <c r="H77" s="12"/>
      <c r="I77" s="12"/>
      <c r="J77" s="33"/>
    </row>
    <row r="78" spans="2:10" ht="15.75" hidden="1">
      <c r="B78" s="56"/>
      <c r="C78" s="33"/>
      <c r="D78" s="11"/>
      <c r="E78" s="12"/>
      <c r="F78" s="15"/>
      <c r="G78" s="12"/>
      <c r="H78" s="12"/>
      <c r="I78" s="12"/>
      <c r="J78" s="33"/>
    </row>
    <row r="79" spans="2:10" ht="15.75" hidden="1">
      <c r="B79" s="55" t="s">
        <v>66</v>
      </c>
      <c r="C79" s="33" t="s">
        <v>42</v>
      </c>
      <c r="D79" s="11" t="s">
        <v>72</v>
      </c>
      <c r="E79" s="12">
        <f aca="true" t="shared" si="2" ref="E79:E95">F79+G79+H79</f>
        <v>0</v>
      </c>
      <c r="F79" s="15"/>
      <c r="G79" s="12">
        <f>G80+G81+G82</f>
        <v>0</v>
      </c>
      <c r="H79" s="12">
        <f>H80+H81+H82</f>
        <v>0</v>
      </c>
      <c r="I79" s="12"/>
      <c r="J79" s="33" t="s">
        <v>31</v>
      </c>
    </row>
    <row r="80" spans="2:10" ht="15.75" hidden="1">
      <c r="B80" s="56"/>
      <c r="C80" s="33"/>
      <c r="D80" s="11">
        <v>2014</v>
      </c>
      <c r="E80" s="12">
        <f t="shared" si="2"/>
        <v>0</v>
      </c>
      <c r="F80" s="15"/>
      <c r="G80" s="12">
        <v>0</v>
      </c>
      <c r="H80" s="12">
        <v>0</v>
      </c>
      <c r="I80" s="12"/>
      <c r="J80" s="33"/>
    </row>
    <row r="81" spans="2:10" ht="15.75" hidden="1">
      <c r="B81" s="56"/>
      <c r="C81" s="33"/>
      <c r="D81" s="11">
        <v>2015</v>
      </c>
      <c r="E81" s="12">
        <f t="shared" si="2"/>
        <v>0</v>
      </c>
      <c r="F81" s="15"/>
      <c r="G81" s="12">
        <v>0</v>
      </c>
      <c r="H81" s="12">
        <v>0</v>
      </c>
      <c r="I81" s="12"/>
      <c r="J81" s="33"/>
    </row>
    <row r="82" spans="2:10" ht="15.75" hidden="1">
      <c r="B82" s="68"/>
      <c r="C82" s="33"/>
      <c r="D82" s="11">
        <v>2016</v>
      </c>
      <c r="E82" s="12">
        <f t="shared" si="2"/>
        <v>0</v>
      </c>
      <c r="F82" s="15"/>
      <c r="G82" s="12">
        <v>0</v>
      </c>
      <c r="H82" s="12">
        <v>0</v>
      </c>
      <c r="I82" s="12"/>
      <c r="J82" s="33"/>
    </row>
    <row r="83" spans="2:10" ht="15.75" hidden="1">
      <c r="B83" s="55" t="s">
        <v>67</v>
      </c>
      <c r="C83" s="33" t="s">
        <v>43</v>
      </c>
      <c r="D83" s="11" t="s">
        <v>72</v>
      </c>
      <c r="E83" s="12">
        <f t="shared" si="2"/>
        <v>0</v>
      </c>
      <c r="F83" s="15"/>
      <c r="G83" s="12">
        <f>G84+G85+G86</f>
        <v>0</v>
      </c>
      <c r="H83" s="12">
        <f>H84+H85+H86</f>
        <v>0</v>
      </c>
      <c r="I83" s="12"/>
      <c r="J83" s="33" t="s">
        <v>21</v>
      </c>
    </row>
    <row r="84" spans="2:10" ht="15.75" hidden="1">
      <c r="B84" s="56"/>
      <c r="C84" s="33"/>
      <c r="D84" s="11">
        <v>2014</v>
      </c>
      <c r="E84" s="12">
        <f t="shared" si="2"/>
        <v>0</v>
      </c>
      <c r="F84" s="15"/>
      <c r="G84" s="12">
        <v>0</v>
      </c>
      <c r="H84" s="12">
        <v>0</v>
      </c>
      <c r="I84" s="12"/>
      <c r="J84" s="33"/>
    </row>
    <row r="85" spans="2:10" ht="15.75" hidden="1">
      <c r="B85" s="56"/>
      <c r="C85" s="33"/>
      <c r="D85" s="11">
        <v>2015</v>
      </c>
      <c r="E85" s="12">
        <f t="shared" si="2"/>
        <v>0</v>
      </c>
      <c r="F85" s="15"/>
      <c r="G85" s="12">
        <v>0</v>
      </c>
      <c r="H85" s="12">
        <v>0</v>
      </c>
      <c r="I85" s="12"/>
      <c r="J85" s="33"/>
    </row>
    <row r="86" spans="2:10" ht="15.75" hidden="1">
      <c r="B86" s="68"/>
      <c r="C86" s="33"/>
      <c r="D86" s="11">
        <v>2016</v>
      </c>
      <c r="E86" s="12">
        <f t="shared" si="2"/>
        <v>0</v>
      </c>
      <c r="F86" s="15"/>
      <c r="G86" s="12">
        <v>0</v>
      </c>
      <c r="H86" s="12">
        <v>0</v>
      </c>
      <c r="I86" s="12"/>
      <c r="J86" s="33"/>
    </row>
    <row r="87" spans="2:10" ht="15.75" hidden="1">
      <c r="B87" s="55" t="s">
        <v>68</v>
      </c>
      <c r="C87" s="33" t="s">
        <v>44</v>
      </c>
      <c r="D87" s="11" t="s">
        <v>72</v>
      </c>
      <c r="E87" s="12">
        <f t="shared" si="2"/>
        <v>0</v>
      </c>
      <c r="F87" s="15"/>
      <c r="G87" s="12">
        <f>G88+G89+G90</f>
        <v>0</v>
      </c>
      <c r="H87" s="12">
        <f>H88+H89+H90</f>
        <v>0</v>
      </c>
      <c r="I87" s="12"/>
      <c r="J87" s="33" t="s">
        <v>33</v>
      </c>
    </row>
    <row r="88" spans="2:10" ht="15.75" hidden="1">
      <c r="B88" s="56"/>
      <c r="C88" s="33"/>
      <c r="D88" s="11">
        <v>2014</v>
      </c>
      <c r="E88" s="12">
        <f t="shared" si="2"/>
        <v>0</v>
      </c>
      <c r="F88" s="15"/>
      <c r="G88" s="12">
        <v>0</v>
      </c>
      <c r="H88" s="12">
        <v>0</v>
      </c>
      <c r="I88" s="12"/>
      <c r="J88" s="33"/>
    </row>
    <row r="89" spans="2:10" ht="15.75" hidden="1">
      <c r="B89" s="56"/>
      <c r="C89" s="33"/>
      <c r="D89" s="11">
        <v>2015</v>
      </c>
      <c r="E89" s="12">
        <f t="shared" si="2"/>
        <v>0</v>
      </c>
      <c r="F89" s="15"/>
      <c r="G89" s="12">
        <v>0</v>
      </c>
      <c r="H89" s="12">
        <v>0</v>
      </c>
      <c r="I89" s="12"/>
      <c r="J89" s="33"/>
    </row>
    <row r="90" spans="2:10" ht="15.75" hidden="1">
      <c r="B90" s="68"/>
      <c r="C90" s="33"/>
      <c r="D90" s="11">
        <v>2016</v>
      </c>
      <c r="E90" s="12">
        <f t="shared" si="2"/>
        <v>0</v>
      </c>
      <c r="F90" s="15"/>
      <c r="G90" s="12">
        <v>0</v>
      </c>
      <c r="H90" s="12">
        <v>0</v>
      </c>
      <c r="I90" s="12"/>
      <c r="J90" s="33"/>
    </row>
    <row r="91" spans="2:10" ht="15.75" hidden="1">
      <c r="B91" s="55" t="s">
        <v>69</v>
      </c>
      <c r="C91" s="33" t="s">
        <v>45</v>
      </c>
      <c r="D91" s="11" t="s">
        <v>72</v>
      </c>
      <c r="E91" s="12">
        <f t="shared" si="2"/>
        <v>0</v>
      </c>
      <c r="F91" s="15"/>
      <c r="G91" s="12">
        <f>G92+G93+G94</f>
        <v>0</v>
      </c>
      <c r="H91" s="12">
        <f>H92+H93+H94</f>
        <v>0</v>
      </c>
      <c r="I91" s="12"/>
      <c r="J91" s="33" t="s">
        <v>25</v>
      </c>
    </row>
    <row r="92" spans="2:10" ht="15.75" hidden="1">
      <c r="B92" s="56"/>
      <c r="C92" s="33"/>
      <c r="D92" s="11">
        <v>2014</v>
      </c>
      <c r="E92" s="12">
        <f t="shared" si="2"/>
        <v>0</v>
      </c>
      <c r="F92" s="15"/>
      <c r="G92" s="12">
        <v>0</v>
      </c>
      <c r="H92" s="12">
        <v>0</v>
      </c>
      <c r="I92" s="12"/>
      <c r="J92" s="33"/>
    </row>
    <row r="93" spans="2:10" ht="15.75" hidden="1">
      <c r="B93" s="56"/>
      <c r="C93" s="33"/>
      <c r="D93" s="11">
        <v>2015</v>
      </c>
      <c r="E93" s="12">
        <f t="shared" si="2"/>
        <v>0</v>
      </c>
      <c r="F93" s="15"/>
      <c r="G93" s="12">
        <v>0</v>
      </c>
      <c r="H93" s="12">
        <v>0</v>
      </c>
      <c r="I93" s="12"/>
      <c r="J93" s="33"/>
    </row>
    <row r="94" spans="2:10" ht="15.75" hidden="1">
      <c r="B94" s="68"/>
      <c r="C94" s="33"/>
      <c r="D94" s="11">
        <v>2016</v>
      </c>
      <c r="E94" s="12">
        <f t="shared" si="2"/>
        <v>0</v>
      </c>
      <c r="F94" s="15"/>
      <c r="G94" s="12">
        <v>0</v>
      </c>
      <c r="H94" s="12">
        <v>0</v>
      </c>
      <c r="I94" s="12"/>
      <c r="J94" s="33"/>
    </row>
    <row r="95" spans="2:10" ht="15.75" customHeight="1" hidden="1">
      <c r="B95" s="13" t="s">
        <v>70</v>
      </c>
      <c r="C95" s="14" t="s">
        <v>46</v>
      </c>
      <c r="D95" s="11" t="s">
        <v>72</v>
      </c>
      <c r="E95" s="12">
        <f t="shared" si="2"/>
        <v>0</v>
      </c>
      <c r="F95" s="15"/>
      <c r="G95" s="12">
        <f>G96+G97+G98</f>
        <v>0</v>
      </c>
      <c r="H95" s="12">
        <f>H96+H97+H98</f>
        <v>0</v>
      </c>
      <c r="I95" s="12"/>
      <c r="J95" s="14" t="s">
        <v>23</v>
      </c>
    </row>
  </sheetData>
  <sheetProtection/>
  <mergeCells count="75">
    <mergeCell ref="B83:B86"/>
    <mergeCell ref="B87:B90"/>
    <mergeCell ref="B91:B94"/>
    <mergeCell ref="B79:B82"/>
    <mergeCell ref="B71:B74"/>
    <mergeCell ref="B75:B78"/>
    <mergeCell ref="B59:B62"/>
    <mergeCell ref="B63:B66"/>
    <mergeCell ref="B67:B70"/>
    <mergeCell ref="I1:K1"/>
    <mergeCell ref="B47:B50"/>
    <mergeCell ref="B51:B54"/>
    <mergeCell ref="C11:C14"/>
    <mergeCell ref="C15:C18"/>
    <mergeCell ref="C19:C22"/>
    <mergeCell ref="B11:B14"/>
    <mergeCell ref="B15:B18"/>
    <mergeCell ref="B19:B22"/>
    <mergeCell ref="B23:B26"/>
    <mergeCell ref="B27:B30"/>
    <mergeCell ref="B31:B34"/>
    <mergeCell ref="B35:B38"/>
    <mergeCell ref="B55:B58"/>
    <mergeCell ref="C23:C26"/>
    <mergeCell ref="C27:C30"/>
    <mergeCell ref="C31:C34"/>
    <mergeCell ref="B39:B42"/>
    <mergeCell ref="B43:B46"/>
    <mergeCell ref="C35:C38"/>
    <mergeCell ref="C39:C42"/>
    <mergeCell ref="C43:C46"/>
    <mergeCell ref="J91:J94"/>
    <mergeCell ref="J83:J86"/>
    <mergeCell ref="J87:J90"/>
    <mergeCell ref="J79:J82"/>
    <mergeCell ref="J75:J78"/>
    <mergeCell ref="J67:J70"/>
    <mergeCell ref="J71:J74"/>
    <mergeCell ref="J47:J50"/>
    <mergeCell ref="J51:J54"/>
    <mergeCell ref="J55:J58"/>
    <mergeCell ref="C71:C74"/>
    <mergeCell ref="C75:C78"/>
    <mergeCell ref="C55:C58"/>
    <mergeCell ref="C59:C62"/>
    <mergeCell ref="C47:C50"/>
    <mergeCell ref="C51:C54"/>
    <mergeCell ref="J39:J42"/>
    <mergeCell ref="C87:C90"/>
    <mergeCell ref="C91:C94"/>
    <mergeCell ref="C79:C82"/>
    <mergeCell ref="C83:C86"/>
    <mergeCell ref="J59:J62"/>
    <mergeCell ref="J63:J66"/>
    <mergeCell ref="C63:C66"/>
    <mergeCell ref="C67:C70"/>
    <mergeCell ref="J43:J46"/>
    <mergeCell ref="C2:I2"/>
    <mergeCell ref="B4:B6"/>
    <mergeCell ref="C4:C6"/>
    <mergeCell ref="D4:D6"/>
    <mergeCell ref="E4:I4"/>
    <mergeCell ref="J4:J6"/>
    <mergeCell ref="E5:E6"/>
    <mergeCell ref="F5:I5"/>
    <mergeCell ref="C7:C10"/>
    <mergeCell ref="J35:J38"/>
    <mergeCell ref="J11:J14"/>
    <mergeCell ref="J15:J18"/>
    <mergeCell ref="J7:J10"/>
    <mergeCell ref="B7:B10"/>
    <mergeCell ref="J23:J26"/>
    <mergeCell ref="J27:J30"/>
    <mergeCell ref="J31:J34"/>
    <mergeCell ref="J19:J22"/>
  </mergeCells>
  <printOptions/>
  <pageMargins left="0.59" right="0.25" top="0.78" bottom="0.81" header="0.5" footer="0.5"/>
  <pageSetup fitToHeight="4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4.25390625" style="0" customWidth="1"/>
    <col min="2" max="2" width="54.00390625" style="0" customWidth="1"/>
    <col min="3" max="3" width="12.00390625" style="0" customWidth="1"/>
    <col min="4" max="4" width="9.25390625" style="0" customWidth="1"/>
    <col min="5" max="5" width="11.625" style="0" customWidth="1"/>
    <col min="8" max="8" width="13.00390625" style="0" customWidth="1"/>
  </cols>
  <sheetData>
    <row r="2" spans="6:8" ht="140.25" customHeight="1">
      <c r="F2" s="42" t="s">
        <v>123</v>
      </c>
      <c r="G2" s="42"/>
      <c r="H2" s="42"/>
    </row>
    <row r="4" spans="1:8" ht="28.5" customHeight="1">
      <c r="A4" s="41" t="s">
        <v>0</v>
      </c>
      <c r="B4" s="41" t="s">
        <v>109</v>
      </c>
      <c r="C4" s="41" t="s">
        <v>2</v>
      </c>
      <c r="D4" s="34" t="s">
        <v>13</v>
      </c>
      <c r="E4" s="35"/>
      <c r="F4" s="35"/>
      <c r="G4" s="35"/>
      <c r="H4" s="36"/>
    </row>
    <row r="5" spans="1:8" ht="15">
      <c r="A5" s="41"/>
      <c r="B5" s="41"/>
      <c r="C5" s="41"/>
      <c r="D5" s="41" t="s">
        <v>3</v>
      </c>
      <c r="E5" s="41" t="s">
        <v>4</v>
      </c>
      <c r="F5" s="41"/>
      <c r="G5" s="41"/>
      <c r="H5" s="41"/>
    </row>
    <row r="6" spans="1:8" ht="60" customHeight="1">
      <c r="A6" s="41"/>
      <c r="B6" s="41"/>
      <c r="C6" s="41"/>
      <c r="D6" s="41"/>
      <c r="E6" s="1" t="s">
        <v>5</v>
      </c>
      <c r="F6" s="1" t="s">
        <v>6</v>
      </c>
      <c r="G6" s="1" t="s">
        <v>7</v>
      </c>
      <c r="H6" s="1" t="s">
        <v>8</v>
      </c>
    </row>
    <row r="7" spans="1:10" ht="18.75" customHeight="1">
      <c r="A7" s="37"/>
      <c r="B7" s="38" t="s">
        <v>11</v>
      </c>
      <c r="C7" s="4" t="s">
        <v>113</v>
      </c>
      <c r="D7" s="28">
        <f>E7+F7+G7+H7</f>
        <v>88.74</v>
      </c>
      <c r="E7" s="28">
        <v>0</v>
      </c>
      <c r="F7" s="28">
        <v>87</v>
      </c>
      <c r="G7" s="28">
        <v>1.74</v>
      </c>
      <c r="H7" s="19">
        <v>0</v>
      </c>
      <c r="J7" t="s">
        <v>108</v>
      </c>
    </row>
    <row r="8" spans="1:8" ht="15">
      <c r="A8" s="37"/>
      <c r="B8" s="39"/>
      <c r="C8" s="2">
        <v>2017</v>
      </c>
      <c r="D8" s="28">
        <f>'Повышение энергоэф'!D8+ГРБС!D8</f>
        <v>0</v>
      </c>
      <c r="E8" s="28">
        <v>0</v>
      </c>
      <c r="F8" s="28">
        <f>ГРБС!D8</f>
        <v>0</v>
      </c>
      <c r="G8" s="28">
        <v>1.74</v>
      </c>
      <c r="H8" s="18">
        <v>0</v>
      </c>
    </row>
    <row r="9" spans="1:10" ht="15">
      <c r="A9" s="37"/>
      <c r="B9" s="39"/>
      <c r="C9" s="2">
        <v>2018</v>
      </c>
      <c r="D9" s="28">
        <f>E9+F9+G9+H9</f>
        <v>0</v>
      </c>
      <c r="E9" s="28">
        <v>0</v>
      </c>
      <c r="F9" s="28">
        <v>0</v>
      </c>
      <c r="G9" s="28">
        <v>0</v>
      </c>
      <c r="H9" s="19">
        <v>0</v>
      </c>
      <c r="J9" t="s">
        <v>108</v>
      </c>
    </row>
    <row r="10" spans="1:8" ht="15">
      <c r="A10" s="37"/>
      <c r="B10" s="39"/>
      <c r="C10" s="2">
        <v>2019</v>
      </c>
      <c r="D10" s="28"/>
      <c r="E10" s="28"/>
      <c r="F10" s="28"/>
      <c r="G10" s="28"/>
      <c r="H10" s="18"/>
    </row>
    <row r="11" spans="1:8" ht="15">
      <c r="A11" s="37" t="s">
        <v>81</v>
      </c>
      <c r="B11" s="38" t="s">
        <v>77</v>
      </c>
      <c r="C11" s="4" t="s">
        <v>113</v>
      </c>
      <c r="D11" s="28">
        <f>E11+F11+G11+H11</f>
        <v>88.74</v>
      </c>
      <c r="E11" s="28">
        <v>0</v>
      </c>
      <c r="F11" s="28">
        <v>87</v>
      </c>
      <c r="G11" s="28">
        <v>1.74</v>
      </c>
      <c r="H11" s="19">
        <v>0</v>
      </c>
    </row>
    <row r="12" spans="1:8" ht="15">
      <c r="A12" s="37"/>
      <c r="B12" s="39"/>
      <c r="C12" s="2">
        <v>2017</v>
      </c>
      <c r="D12" s="28">
        <f>E12+F12+G12+H12</f>
        <v>88.74</v>
      </c>
      <c r="E12" s="28">
        <v>0</v>
      </c>
      <c r="F12" s="28">
        <v>87</v>
      </c>
      <c r="G12" s="28">
        <v>1.74</v>
      </c>
      <c r="H12" s="19">
        <v>0</v>
      </c>
    </row>
    <row r="13" spans="1:8" ht="15">
      <c r="A13" s="37"/>
      <c r="B13" s="39"/>
      <c r="C13" s="2">
        <v>2018</v>
      </c>
      <c r="D13" s="28">
        <f>E13+F13+G13+H13</f>
        <v>0</v>
      </c>
      <c r="E13" s="28">
        <v>0</v>
      </c>
      <c r="F13" s="28">
        <v>0</v>
      </c>
      <c r="G13" s="28">
        <v>0</v>
      </c>
      <c r="H13" s="19">
        <v>0</v>
      </c>
    </row>
    <row r="14" spans="1:8" ht="15">
      <c r="A14" s="37"/>
      <c r="B14" s="40"/>
      <c r="C14" s="2">
        <v>2019</v>
      </c>
      <c r="D14" s="2"/>
      <c r="E14" s="2"/>
      <c r="F14" s="2"/>
      <c r="G14" s="2"/>
      <c r="H14" s="19"/>
    </row>
  </sheetData>
  <sheetProtection/>
  <mergeCells count="11">
    <mergeCell ref="F2:H2"/>
    <mergeCell ref="A11:A14"/>
    <mergeCell ref="B11:B14"/>
    <mergeCell ref="A7:A10"/>
    <mergeCell ref="D5:D6"/>
    <mergeCell ref="E5:H5"/>
    <mergeCell ref="A4:A6"/>
    <mergeCell ref="B4:B6"/>
    <mergeCell ref="C4:C6"/>
    <mergeCell ref="D4:H4"/>
    <mergeCell ref="B7:B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sidorov-na</dc:creator>
  <cp:keywords/>
  <dc:description/>
  <cp:lastModifiedBy>Nix</cp:lastModifiedBy>
  <cp:lastPrinted>2018-03-30T05:09:54Z</cp:lastPrinted>
  <dcterms:created xsi:type="dcterms:W3CDTF">2013-10-06T02:51:49Z</dcterms:created>
  <dcterms:modified xsi:type="dcterms:W3CDTF">2018-04-04T00:16:47Z</dcterms:modified>
  <cp:category/>
  <cp:version/>
  <cp:contentType/>
  <cp:contentStatus/>
</cp:coreProperties>
</file>