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5" windowWidth="12000" windowHeight="4890" activeTab="1"/>
  </bookViews>
  <sheets>
    <sheet name="приложение 1" sheetId="7" r:id="rId1"/>
    <sheet name="приложение 2 объемы" sheetId="5" r:id="rId2"/>
  </sheets>
  <definedNames>
    <definedName name="_xlnm.Print_Area" localSheetId="0">'приложение 1'!$A$1:$I$451</definedName>
    <definedName name="_xlnm.Print_Area" localSheetId="1">'приложение 2 объемы'!$A$1:$H$57</definedName>
  </definedNames>
  <calcPr calcId="144525"/>
</workbook>
</file>

<file path=xl/calcChain.xml><?xml version="1.0" encoding="utf-8"?>
<calcChain xmlns="http://schemas.openxmlformats.org/spreadsheetml/2006/main">
  <c r="G15" i="5" l="1"/>
  <c r="D15" i="5"/>
  <c r="G14" i="5"/>
  <c r="G13" i="5"/>
  <c r="D13" i="5"/>
  <c r="H12" i="5"/>
  <c r="G12" i="5"/>
  <c r="F12" i="5"/>
  <c r="E12" i="5"/>
  <c r="E22" i="5"/>
  <c r="F22" i="5"/>
  <c r="G22" i="5"/>
  <c r="H22" i="5"/>
  <c r="E23" i="5"/>
  <c r="F23" i="5"/>
  <c r="G23" i="5"/>
  <c r="H23" i="5"/>
  <c r="D24" i="5"/>
  <c r="E24" i="5"/>
  <c r="F24" i="5"/>
  <c r="G24" i="5"/>
  <c r="H24" i="5"/>
  <c r="E25" i="5"/>
  <c r="F25" i="5"/>
  <c r="G25" i="5"/>
  <c r="H25" i="5"/>
  <c r="D35" i="5"/>
  <c r="E35" i="5"/>
  <c r="F35" i="5"/>
  <c r="G35" i="5"/>
  <c r="H35" i="5"/>
  <c r="D36" i="5"/>
  <c r="E36" i="5"/>
  <c r="F36" i="5"/>
  <c r="G36" i="5"/>
  <c r="H36" i="5"/>
  <c r="D37" i="5"/>
  <c r="E37" i="5"/>
  <c r="F37" i="5"/>
  <c r="G37" i="5"/>
  <c r="H37" i="5"/>
  <c r="D38" i="5"/>
  <c r="E38" i="5"/>
  <c r="F38" i="5"/>
  <c r="G38" i="5"/>
  <c r="H38" i="5"/>
  <c r="G39" i="5"/>
  <c r="G40" i="5"/>
  <c r="G41" i="5"/>
  <c r="D42" i="5"/>
  <c r="E42" i="5"/>
  <c r="F42" i="5"/>
  <c r="G42" i="5"/>
  <c r="H42" i="5"/>
  <c r="E43" i="5"/>
  <c r="H43" i="5"/>
  <c r="D44" i="5"/>
  <c r="E44" i="5"/>
  <c r="F44" i="5"/>
  <c r="G44" i="5"/>
  <c r="H44" i="5"/>
  <c r="D45" i="5"/>
  <c r="E45" i="5"/>
  <c r="F45" i="5"/>
  <c r="G45" i="5"/>
  <c r="H45" i="5"/>
  <c r="D51" i="5"/>
  <c r="E51" i="5"/>
  <c r="F51" i="5"/>
  <c r="G51" i="5"/>
  <c r="H51" i="5"/>
  <c r="D52" i="5"/>
  <c r="E52" i="5"/>
  <c r="F52" i="5"/>
  <c r="G52" i="5"/>
  <c r="H52" i="5"/>
  <c r="D53" i="5"/>
  <c r="E53" i="5"/>
  <c r="F53" i="5"/>
  <c r="G53" i="5"/>
  <c r="H53" i="5"/>
  <c r="D54" i="5"/>
  <c r="E54" i="5"/>
  <c r="F54" i="5"/>
  <c r="G54" i="5"/>
  <c r="H54" i="5"/>
  <c r="D204" i="7" l="1"/>
  <c r="H28" i="7"/>
  <c r="H13" i="5" s="1"/>
  <c r="F28" i="7"/>
  <c r="E28" i="7"/>
  <c r="E13" i="5" s="1"/>
  <c r="G26" i="7"/>
  <c r="F26" i="7"/>
  <c r="E25" i="7"/>
  <c r="D25" i="7" s="1"/>
  <c r="D22" i="5" s="1"/>
  <c r="G19" i="7"/>
  <c r="G16" i="5" s="1"/>
  <c r="G17" i="7"/>
  <c r="F17" i="7"/>
  <c r="F19" i="7" l="1"/>
  <c r="F16" i="5" s="1"/>
  <c r="F13" i="5"/>
  <c r="D28" i="7"/>
  <c r="G370" i="7"/>
  <c r="D19" i="7" l="1"/>
  <c r="D16" i="5" s="1"/>
  <c r="D25" i="5"/>
  <c r="D200" i="7"/>
  <c r="H20" i="5" l="1"/>
  <c r="H197" i="7"/>
  <c r="G197" i="7"/>
  <c r="F197" i="7"/>
  <c r="D197" i="7"/>
  <c r="G300" i="7"/>
  <c r="F300" i="7"/>
  <c r="D300" i="7"/>
  <c r="G313" i="7"/>
  <c r="G43" i="5" s="1"/>
  <c r="F313" i="7"/>
  <c r="F43" i="5" s="1"/>
  <c r="D313" i="7"/>
  <c r="D43" i="5" s="1"/>
  <c r="D20" i="5"/>
  <c r="G20" i="7"/>
  <c r="G17" i="5" s="1"/>
  <c r="G88" i="7"/>
  <c r="F88" i="7"/>
  <c r="D88" i="7"/>
  <c r="G22" i="7"/>
  <c r="G13" i="7" s="1"/>
  <c r="G10" i="5" s="1"/>
  <c r="F22" i="7"/>
  <c r="F13" i="7" s="1"/>
  <c r="F10" i="5" s="1"/>
  <c r="G372" i="7"/>
  <c r="G15" i="7" s="1"/>
  <c r="G371" i="7"/>
  <c r="F371" i="7"/>
  <c r="F14" i="7" s="1"/>
  <c r="F370" i="7"/>
  <c r="D372" i="7"/>
  <c r="D371" i="7"/>
  <c r="D370" i="7"/>
  <c r="D48" i="5" s="1"/>
  <c r="D143" i="7"/>
  <c r="F143" i="7"/>
  <c r="G143" i="7"/>
  <c r="D20" i="7" l="1"/>
  <c r="D17" i="5" s="1"/>
  <c r="D14" i="7"/>
  <c r="D11" i="5" s="1"/>
  <c r="G14" i="7"/>
  <c r="G11" i="5" s="1"/>
  <c r="G20" i="5"/>
  <c r="F20" i="5"/>
  <c r="I434" i="7"/>
  <c r="I380" i="7"/>
  <c r="I368" i="7"/>
  <c r="I313" i="7"/>
  <c r="I300" i="7"/>
  <c r="I197" i="7"/>
  <c r="I143" i="7"/>
  <c r="I88" i="7"/>
  <c r="I32" i="7"/>
  <c r="I20" i="7"/>
  <c r="G11" i="7" l="1"/>
  <c r="G8" i="5" s="1"/>
  <c r="D210" i="7"/>
  <c r="C43" i="5" l="1"/>
  <c r="C44" i="5"/>
  <c r="E20" i="5"/>
  <c r="E21" i="5"/>
  <c r="F21" i="5"/>
  <c r="H21" i="5"/>
  <c r="E26" i="5"/>
  <c r="F26" i="5"/>
  <c r="H26" i="5"/>
  <c r="E27" i="5"/>
  <c r="F27" i="5"/>
  <c r="H27" i="5"/>
  <c r="E28" i="5"/>
  <c r="F28" i="5"/>
  <c r="H28" i="5"/>
  <c r="C21" i="5"/>
  <c r="C26" i="5"/>
  <c r="C27" i="5"/>
  <c r="C28" i="5"/>
  <c r="C48" i="5"/>
  <c r="C49" i="5"/>
  <c r="C50" i="5"/>
  <c r="C55" i="5"/>
  <c r="C56" i="5"/>
  <c r="C33" i="5"/>
  <c r="C39" i="5"/>
  <c r="C40" i="5"/>
  <c r="C41" i="5"/>
  <c r="D259" i="7"/>
  <c r="D298" i="7"/>
  <c r="D297" i="7"/>
  <c r="D296" i="7"/>
  <c r="D295" i="7"/>
  <c r="D294" i="7"/>
  <c r="H293" i="7"/>
  <c r="F293" i="7"/>
  <c r="E293" i="7"/>
  <c r="D292" i="7"/>
  <c r="D291" i="7"/>
  <c r="D290" i="7"/>
  <c r="D289" i="7"/>
  <c r="D288" i="7"/>
  <c r="H287" i="7"/>
  <c r="F287" i="7"/>
  <c r="E287" i="7"/>
  <c r="D286" i="7"/>
  <c r="D285" i="7"/>
  <c r="D284" i="7"/>
  <c r="D283" i="7"/>
  <c r="D282" i="7"/>
  <c r="H281" i="7"/>
  <c r="F281" i="7"/>
  <c r="E281" i="7"/>
  <c r="D280" i="7"/>
  <c r="D279" i="7"/>
  <c r="D278" i="7"/>
  <c r="D277" i="7"/>
  <c r="D276" i="7"/>
  <c r="H275" i="7"/>
  <c r="F275" i="7"/>
  <c r="E275" i="7"/>
  <c r="D274" i="7"/>
  <c r="D273" i="7"/>
  <c r="D272" i="7"/>
  <c r="D271" i="7"/>
  <c r="D270" i="7"/>
  <c r="H269" i="7"/>
  <c r="F269" i="7"/>
  <c r="H268" i="7"/>
  <c r="E268" i="7" s="1"/>
  <c r="D268" i="7" s="1"/>
  <c r="H267" i="7"/>
  <c r="E267" i="7" s="1"/>
  <c r="D267" i="7" s="1"/>
  <c r="D266" i="7"/>
  <c r="D265" i="7"/>
  <c r="D264" i="7"/>
  <c r="H263" i="7"/>
  <c r="F263" i="7"/>
  <c r="E263" i="7"/>
  <c r="H262" i="7"/>
  <c r="H261" i="7"/>
  <c r="E261" i="7" s="1"/>
  <c r="D261" i="7" s="1"/>
  <c r="D260" i="7"/>
  <c r="D258" i="7"/>
  <c r="H257" i="7"/>
  <c r="H26" i="7" s="1"/>
  <c r="F257" i="7"/>
  <c r="E257" i="7"/>
  <c r="E26" i="7" s="1"/>
  <c r="D26" i="7" s="1"/>
  <c r="F255" i="7"/>
  <c r="H254" i="7"/>
  <c r="F254" i="7"/>
  <c r="H253" i="7"/>
  <c r="F253" i="7"/>
  <c r="H252" i="7"/>
  <c r="F252" i="7"/>
  <c r="E251" i="7"/>
  <c r="D17" i="7" l="1"/>
  <c r="D14" i="5" s="1"/>
  <c r="D23" i="5"/>
  <c r="F262" i="7"/>
  <c r="E262" i="7" s="1"/>
  <c r="D262" i="7" s="1"/>
  <c r="D287" i="7"/>
  <c r="D293" i="7"/>
  <c r="D275" i="7"/>
  <c r="H251" i="7"/>
  <c r="F251" i="7"/>
  <c r="D253" i="7"/>
  <c r="D252" i="7"/>
  <c r="D257" i="7"/>
  <c r="D281" i="7"/>
  <c r="D269" i="7"/>
  <c r="D254" i="7"/>
  <c r="D263" i="7"/>
  <c r="H255" i="7"/>
  <c r="D255" i="7" s="1"/>
  <c r="H256" i="7"/>
  <c r="H25" i="7" s="1"/>
  <c r="F256" i="7" l="1"/>
  <c r="D256" i="7" s="1"/>
  <c r="D251" i="7"/>
  <c r="D405" i="7"/>
  <c r="F436" i="7"/>
  <c r="F437" i="7"/>
  <c r="F438" i="7"/>
  <c r="F443" i="7"/>
  <c r="G443" i="7"/>
  <c r="F444" i="7"/>
  <c r="G444" i="7"/>
  <c r="E437" i="7"/>
  <c r="E438" i="7"/>
  <c r="E443" i="7"/>
  <c r="E444" i="7"/>
  <c r="E436" i="7"/>
  <c r="H450" i="7"/>
  <c r="D450" i="7" s="1"/>
  <c r="H449" i="7"/>
  <c r="D449" i="7" s="1"/>
  <c r="D448" i="7"/>
  <c r="D447" i="7"/>
  <c r="D446" i="7"/>
  <c r="H445" i="7"/>
  <c r="G445" i="7"/>
  <c r="F445" i="7"/>
  <c r="E445" i="7"/>
  <c r="H434" i="7"/>
  <c r="G21" i="5"/>
  <c r="H219" i="7"/>
  <c r="E219" i="7" s="1"/>
  <c r="D219" i="7" s="1"/>
  <c r="H213" i="7"/>
  <c r="H218" i="7"/>
  <c r="H212" i="7"/>
  <c r="E212" i="7" s="1"/>
  <c r="D212" i="7" s="1"/>
  <c r="F206" i="7"/>
  <c r="E144" i="7"/>
  <c r="F144" i="7"/>
  <c r="E145" i="7"/>
  <c r="E147" i="7"/>
  <c r="F147" i="7"/>
  <c r="E152" i="7"/>
  <c r="F152" i="7"/>
  <c r="F153" i="7"/>
  <c r="H144" i="7"/>
  <c r="H145" i="7"/>
  <c r="H147" i="7"/>
  <c r="D243" i="7"/>
  <c r="D242" i="7"/>
  <c r="D241" i="7"/>
  <c r="D240" i="7"/>
  <c r="D239" i="7"/>
  <c r="H238" i="7"/>
  <c r="F238" i="7"/>
  <c r="E238" i="7"/>
  <c r="D189" i="7"/>
  <c r="D188" i="7"/>
  <c r="D187" i="7"/>
  <c r="D186" i="7"/>
  <c r="D185" i="7"/>
  <c r="H184" i="7"/>
  <c r="F184" i="7"/>
  <c r="E184" i="7"/>
  <c r="G26" i="5"/>
  <c r="G27" i="5"/>
  <c r="G28" i="5"/>
  <c r="E74" i="7"/>
  <c r="F74" i="7"/>
  <c r="H74" i="7"/>
  <c r="D75" i="7"/>
  <c r="D76" i="7"/>
  <c r="D77" i="7"/>
  <c r="D78" i="7"/>
  <c r="D79" i="7"/>
  <c r="E381" i="7"/>
  <c r="E370" i="7" s="1"/>
  <c r="E48" i="5" s="1"/>
  <c r="F381" i="7"/>
  <c r="H159" i="7"/>
  <c r="D159" i="7" s="1"/>
  <c r="H165" i="7"/>
  <c r="E165" i="7" s="1"/>
  <c r="H378" i="7"/>
  <c r="G390" i="7"/>
  <c r="H105" i="7"/>
  <c r="H396" i="7"/>
  <c r="D396" i="7" s="1"/>
  <c r="F390" i="7"/>
  <c r="H111" i="7"/>
  <c r="E111" i="7" s="1"/>
  <c r="D111" i="7" s="1"/>
  <c r="H402" i="7"/>
  <c r="E402" i="7" s="1"/>
  <c r="H158" i="7"/>
  <c r="D158" i="7" s="1"/>
  <c r="H164" i="7"/>
  <c r="D164" i="7" s="1"/>
  <c r="H377" i="7"/>
  <c r="G389" i="7"/>
  <c r="F98" i="7"/>
  <c r="F389" i="7"/>
  <c r="H104" i="7"/>
  <c r="E104" i="7" s="1"/>
  <c r="D104" i="7" s="1"/>
  <c r="H110" i="7"/>
  <c r="E110" i="7" s="1"/>
  <c r="E389" i="7"/>
  <c r="E377" i="7" s="1"/>
  <c r="H372" i="7"/>
  <c r="F97" i="7"/>
  <c r="E97" i="7"/>
  <c r="E384" i="7"/>
  <c r="E372" i="7" s="1"/>
  <c r="E50" i="5" s="1"/>
  <c r="H371" i="7"/>
  <c r="H14" i="7" s="1"/>
  <c r="E382" i="7"/>
  <c r="E371" i="7" s="1"/>
  <c r="E49" i="5" s="1"/>
  <c r="H370" i="7"/>
  <c r="G33" i="5"/>
  <c r="E322" i="7"/>
  <c r="E309" i="7" s="1"/>
  <c r="E39" i="5" s="1"/>
  <c r="F322" i="7"/>
  <c r="F309" i="7" s="1"/>
  <c r="F39" i="5" s="1"/>
  <c r="G322" i="7"/>
  <c r="H309" i="7"/>
  <c r="H39" i="5" s="1"/>
  <c r="H329" i="7"/>
  <c r="E329" i="7" s="1"/>
  <c r="H335" i="7"/>
  <c r="E335" i="7" s="1"/>
  <c r="D335" i="7" s="1"/>
  <c r="F323" i="7"/>
  <c r="F310" i="7" s="1"/>
  <c r="F40" i="5" s="1"/>
  <c r="G323" i="7"/>
  <c r="H310" i="7"/>
  <c r="H40" i="5" s="1"/>
  <c r="H330" i="7"/>
  <c r="H336" i="7"/>
  <c r="E336" i="7" s="1"/>
  <c r="D336" i="7" s="1"/>
  <c r="G324" i="7"/>
  <c r="H311" i="7"/>
  <c r="H41" i="5" s="1"/>
  <c r="H395" i="7"/>
  <c r="D395" i="7" s="1"/>
  <c r="H401" i="7"/>
  <c r="D401" i="7" s="1"/>
  <c r="H380" i="7"/>
  <c r="E391" i="7"/>
  <c r="F391" i="7"/>
  <c r="G391" i="7"/>
  <c r="H391" i="7"/>
  <c r="D392" i="7"/>
  <c r="D393" i="7"/>
  <c r="D394" i="7"/>
  <c r="E397" i="7"/>
  <c r="F397" i="7"/>
  <c r="G397" i="7"/>
  <c r="H397" i="7"/>
  <c r="D398" i="7"/>
  <c r="D399" i="7"/>
  <c r="D400" i="7"/>
  <c r="F403" i="7"/>
  <c r="G403" i="7"/>
  <c r="H403" i="7"/>
  <c r="D404" i="7"/>
  <c r="D406" i="7"/>
  <c r="D407" i="7"/>
  <c r="D408" i="7"/>
  <c r="E409" i="7"/>
  <c r="F409" i="7"/>
  <c r="G409" i="7"/>
  <c r="H409" i="7"/>
  <c r="D410" i="7"/>
  <c r="D411" i="7"/>
  <c r="D412" i="7"/>
  <c r="D413" i="7"/>
  <c r="D414" i="7"/>
  <c r="E415" i="7"/>
  <c r="F415" i="7"/>
  <c r="G415" i="7"/>
  <c r="H415" i="7"/>
  <c r="D416" i="7"/>
  <c r="D417" i="7"/>
  <c r="D418" i="7"/>
  <c r="D419" i="7"/>
  <c r="D420" i="7"/>
  <c r="E421" i="7"/>
  <c r="F421" i="7"/>
  <c r="G421" i="7"/>
  <c r="H421" i="7"/>
  <c r="D422" i="7"/>
  <c r="D423" i="7"/>
  <c r="D424" i="7"/>
  <c r="D425" i="7"/>
  <c r="D426" i="7"/>
  <c r="E427" i="7"/>
  <c r="F427" i="7"/>
  <c r="G427" i="7"/>
  <c r="H427" i="7"/>
  <c r="D428" i="7"/>
  <c r="D429" i="7"/>
  <c r="D430" i="7"/>
  <c r="D431" i="7"/>
  <c r="D432" i="7"/>
  <c r="D366" i="7"/>
  <c r="D365" i="7"/>
  <c r="D364" i="7"/>
  <c r="D363" i="7"/>
  <c r="D362" i="7"/>
  <c r="H361" i="7"/>
  <c r="G361" i="7"/>
  <c r="F361" i="7"/>
  <c r="E361" i="7"/>
  <c r="D360" i="7"/>
  <c r="D359" i="7"/>
  <c r="D358" i="7"/>
  <c r="D357" i="7"/>
  <c r="D356" i="7"/>
  <c r="H355" i="7"/>
  <c r="G355" i="7"/>
  <c r="F355" i="7"/>
  <c r="E355" i="7"/>
  <c r="D354" i="7"/>
  <c r="D353" i="7"/>
  <c r="D352" i="7"/>
  <c r="D351" i="7"/>
  <c r="D350" i="7"/>
  <c r="H349" i="7"/>
  <c r="G349" i="7"/>
  <c r="F349" i="7"/>
  <c r="E349" i="7"/>
  <c r="D348" i="7"/>
  <c r="D347" i="7"/>
  <c r="D346" i="7"/>
  <c r="D345" i="7"/>
  <c r="D344" i="7"/>
  <c r="H343" i="7"/>
  <c r="G343" i="7"/>
  <c r="F343" i="7"/>
  <c r="E343" i="7"/>
  <c r="D342" i="7"/>
  <c r="D341" i="7"/>
  <c r="D340" i="7"/>
  <c r="D339" i="7"/>
  <c r="D338" i="7"/>
  <c r="H337" i="7"/>
  <c r="G337" i="7"/>
  <c r="F337" i="7"/>
  <c r="D334" i="7"/>
  <c r="D333" i="7"/>
  <c r="D332" i="7"/>
  <c r="H331" i="7"/>
  <c r="G331" i="7"/>
  <c r="F331" i="7"/>
  <c r="E331" i="7"/>
  <c r="D328" i="7"/>
  <c r="D327" i="7"/>
  <c r="D326" i="7"/>
  <c r="H325" i="7"/>
  <c r="G325" i="7"/>
  <c r="F325" i="7"/>
  <c r="E325" i="7"/>
  <c r="D249" i="7"/>
  <c r="D248" i="7"/>
  <c r="D247" i="7"/>
  <c r="E50" i="7"/>
  <c r="F50" i="7"/>
  <c r="H50" i="7"/>
  <c r="D135" i="7"/>
  <c r="D134" i="7"/>
  <c r="D133" i="7"/>
  <c r="D132" i="7"/>
  <c r="D131" i="7"/>
  <c r="H130" i="7"/>
  <c r="F130" i="7"/>
  <c r="E130" i="7"/>
  <c r="D246" i="7"/>
  <c r="D245" i="7"/>
  <c r="H244" i="7"/>
  <c r="F244" i="7"/>
  <c r="E244" i="7"/>
  <c r="D237" i="7"/>
  <c r="D236" i="7"/>
  <c r="D235" i="7"/>
  <c r="D234" i="7"/>
  <c r="D233" i="7"/>
  <c r="H232" i="7"/>
  <c r="F232" i="7"/>
  <c r="E232" i="7"/>
  <c r="D231" i="7"/>
  <c r="D230" i="7"/>
  <c r="D229" i="7"/>
  <c r="D228" i="7"/>
  <c r="D227" i="7"/>
  <c r="H226" i="7"/>
  <c r="F226" i="7"/>
  <c r="E226" i="7"/>
  <c r="D225" i="7"/>
  <c r="D224" i="7"/>
  <c r="D223" i="7"/>
  <c r="D222" i="7"/>
  <c r="D221" i="7"/>
  <c r="H220" i="7"/>
  <c r="F220" i="7"/>
  <c r="D217" i="7"/>
  <c r="D216" i="7"/>
  <c r="D215" i="7"/>
  <c r="H214" i="7"/>
  <c r="F214" i="7"/>
  <c r="E214" i="7"/>
  <c r="D211" i="7"/>
  <c r="D209" i="7"/>
  <c r="H208" i="7"/>
  <c r="F208" i="7"/>
  <c r="E208" i="7"/>
  <c r="D195" i="7"/>
  <c r="D194" i="7"/>
  <c r="D193" i="7"/>
  <c r="D192" i="7"/>
  <c r="D191" i="7"/>
  <c r="H190" i="7"/>
  <c r="F190" i="7"/>
  <c r="E190" i="7"/>
  <c r="D183" i="7"/>
  <c r="D182" i="7"/>
  <c r="D181" i="7"/>
  <c r="D180" i="7"/>
  <c r="D179" i="7"/>
  <c r="H178" i="7"/>
  <c r="F178" i="7"/>
  <c r="E178" i="7"/>
  <c r="D177" i="7"/>
  <c r="D176" i="7"/>
  <c r="D175" i="7"/>
  <c r="D174" i="7"/>
  <c r="D173" i="7"/>
  <c r="H172" i="7"/>
  <c r="F172" i="7"/>
  <c r="E172" i="7"/>
  <c r="D171" i="7"/>
  <c r="D170" i="7"/>
  <c r="D169" i="7"/>
  <c r="D168" i="7"/>
  <c r="D167" i="7"/>
  <c r="H166" i="7"/>
  <c r="F166" i="7"/>
  <c r="D163" i="7"/>
  <c r="D162" i="7"/>
  <c r="D161" i="7"/>
  <c r="H160" i="7"/>
  <c r="F160" i="7"/>
  <c r="E160" i="7"/>
  <c r="D157" i="7"/>
  <c r="D156" i="7"/>
  <c r="D155" i="7"/>
  <c r="H154" i="7"/>
  <c r="F154" i="7"/>
  <c r="E154" i="7"/>
  <c r="D141" i="7"/>
  <c r="D140" i="7"/>
  <c r="D139" i="7"/>
  <c r="D138" i="7"/>
  <c r="D137" i="7"/>
  <c r="H136" i="7"/>
  <c r="F136" i="7"/>
  <c r="E136" i="7"/>
  <c r="D129" i="7"/>
  <c r="D128" i="7"/>
  <c r="D127" i="7"/>
  <c r="D126" i="7"/>
  <c r="D125" i="7"/>
  <c r="H124" i="7"/>
  <c r="F124" i="7"/>
  <c r="E124" i="7"/>
  <c r="D123" i="7"/>
  <c r="D122" i="7"/>
  <c r="D121" i="7"/>
  <c r="D120" i="7"/>
  <c r="D119" i="7"/>
  <c r="H118" i="7"/>
  <c r="F118" i="7"/>
  <c r="E118" i="7"/>
  <c r="D117" i="7"/>
  <c r="D116" i="7"/>
  <c r="D115" i="7"/>
  <c r="D114" i="7"/>
  <c r="H112" i="7"/>
  <c r="F112" i="7"/>
  <c r="D109" i="7"/>
  <c r="D108" i="7"/>
  <c r="D107" i="7"/>
  <c r="H106" i="7"/>
  <c r="F106" i="7"/>
  <c r="E106" i="7"/>
  <c r="D103" i="7"/>
  <c r="D102" i="7"/>
  <c r="D101" i="7"/>
  <c r="H100" i="7"/>
  <c r="F100" i="7"/>
  <c r="E100" i="7"/>
  <c r="D84" i="7"/>
  <c r="D85" i="7"/>
  <c r="D72" i="7"/>
  <c r="D73" i="7"/>
  <c r="D65" i="7"/>
  <c r="D66" i="7"/>
  <c r="D67" i="7"/>
  <c r="D59" i="7"/>
  <c r="D60" i="7"/>
  <c r="D61" i="7"/>
  <c r="H55" i="7"/>
  <c r="E55" i="7" s="1"/>
  <c r="D55" i="7" s="1"/>
  <c r="H54" i="7"/>
  <c r="E54" i="7" s="1"/>
  <c r="D54" i="7" s="1"/>
  <c r="F56" i="7"/>
  <c r="H56" i="7"/>
  <c r="G29" i="5"/>
  <c r="H49" i="7"/>
  <c r="H48" i="7"/>
  <c r="E48" i="7" s="1"/>
  <c r="D48" i="7" s="1"/>
  <c r="D47" i="7"/>
  <c r="D46" i="7"/>
  <c r="D45" i="7"/>
  <c r="H44" i="7"/>
  <c r="H29" i="5" s="1"/>
  <c r="F44" i="7"/>
  <c r="F29" i="5" s="1"/>
  <c r="E44" i="7"/>
  <c r="E29" i="5" s="1"/>
  <c r="D83" i="7"/>
  <c r="D82" i="7"/>
  <c r="D81" i="7"/>
  <c r="H80" i="7"/>
  <c r="F80" i="7"/>
  <c r="E80" i="7"/>
  <c r="D71" i="7"/>
  <c r="D70" i="7"/>
  <c r="D69" i="7"/>
  <c r="H68" i="7"/>
  <c r="F68" i="7"/>
  <c r="E68" i="7"/>
  <c r="D64" i="7"/>
  <c r="D63" i="7"/>
  <c r="H62" i="7"/>
  <c r="F62" i="7"/>
  <c r="E62" i="7"/>
  <c r="D58" i="7"/>
  <c r="D57" i="7"/>
  <c r="D53" i="7"/>
  <c r="D52" i="7"/>
  <c r="D51" i="7"/>
  <c r="D113" i="7"/>
  <c r="H11" i="5" l="1"/>
  <c r="H11" i="7"/>
  <c r="H8" i="5" s="1"/>
  <c r="E22" i="7"/>
  <c r="D160" i="7"/>
  <c r="F213" i="7"/>
  <c r="E213" i="7" s="1"/>
  <c r="D213" i="7" s="1"/>
  <c r="D444" i="7"/>
  <c r="E17" i="5"/>
  <c r="F49" i="7"/>
  <c r="E49" i="7" s="1"/>
  <c r="D49" i="7" s="1"/>
  <c r="H57" i="5"/>
  <c r="F378" i="7"/>
  <c r="D190" i="7"/>
  <c r="D436" i="7"/>
  <c r="F105" i="7"/>
  <c r="E105" i="7" s="1"/>
  <c r="H153" i="7"/>
  <c r="D184" i="7"/>
  <c r="F330" i="7"/>
  <c r="F324" i="7" s="1"/>
  <c r="F311" i="7" s="1"/>
  <c r="F41" i="5" s="1"/>
  <c r="H152" i="7"/>
  <c r="E55" i="5"/>
  <c r="G34" i="5"/>
  <c r="F24" i="7"/>
  <c r="F34" i="5"/>
  <c r="F33" i="5"/>
  <c r="D144" i="7"/>
  <c r="D118" i="7"/>
  <c r="E34" i="5"/>
  <c r="H24" i="7"/>
  <c r="H21" i="7"/>
  <c r="D178" i="7"/>
  <c r="H49" i="5"/>
  <c r="D154" i="7"/>
  <c r="D166" i="7"/>
  <c r="D172" i="7"/>
  <c r="H34" i="5"/>
  <c r="H33" i="5"/>
  <c r="H48" i="5"/>
  <c r="E24" i="7"/>
  <c r="H50" i="5"/>
  <c r="F377" i="7"/>
  <c r="D377" i="7" s="1"/>
  <c r="H55" i="5"/>
  <c r="H56" i="5"/>
  <c r="E21" i="7"/>
  <c r="D21" i="7" s="1"/>
  <c r="H22" i="7"/>
  <c r="F29" i="7"/>
  <c r="F14" i="5" s="1"/>
  <c r="D220" i="7"/>
  <c r="D43" i="7"/>
  <c r="D28" i="5" s="1"/>
  <c r="D41" i="7"/>
  <c r="D26" i="5" s="1"/>
  <c r="E153" i="7"/>
  <c r="D165" i="7"/>
  <c r="D100" i="7"/>
  <c r="D106" i="7"/>
  <c r="D443" i="7"/>
  <c r="D214" i="7"/>
  <c r="D437" i="7"/>
  <c r="D130" i="7"/>
  <c r="D112" i="7"/>
  <c r="D147" i="7"/>
  <c r="H206" i="7"/>
  <c r="D244" i="7"/>
  <c r="E218" i="7"/>
  <c r="D218" i="7" s="1"/>
  <c r="E143" i="7"/>
  <c r="D208" i="7"/>
  <c r="D238" i="7"/>
  <c r="D226" i="7"/>
  <c r="D232" i="7"/>
  <c r="D50" i="7"/>
  <c r="D62" i="7"/>
  <c r="D44" i="7"/>
  <c r="D29" i="5" s="1"/>
  <c r="H207" i="7"/>
  <c r="D361" i="7"/>
  <c r="D409" i="7"/>
  <c r="D438" i="7"/>
  <c r="D343" i="7"/>
  <c r="D325" i="7"/>
  <c r="D331" i="7"/>
  <c r="D337" i="7"/>
  <c r="D349" i="7"/>
  <c r="D355" i="7"/>
  <c r="D329" i="7"/>
  <c r="E323" i="7"/>
  <c r="D323" i="7" s="1"/>
  <c r="D310" i="7" s="1"/>
  <c r="D40" i="5" s="1"/>
  <c r="F434" i="7"/>
  <c r="D445" i="7"/>
  <c r="F372" i="7"/>
  <c r="F11" i="5" s="1"/>
  <c r="E434" i="7"/>
  <c r="G377" i="7"/>
  <c r="G378" i="7"/>
  <c r="D427" i="7"/>
  <c r="D421" i="7"/>
  <c r="D397" i="7"/>
  <c r="D389" i="7"/>
  <c r="E380" i="7"/>
  <c r="D415" i="7"/>
  <c r="D403" i="7"/>
  <c r="D391" i="7"/>
  <c r="F380" i="7"/>
  <c r="D402" i="7"/>
  <c r="E390" i="7"/>
  <c r="H368" i="7"/>
  <c r="H46" i="5" s="1"/>
  <c r="D322" i="7"/>
  <c r="D309" i="7" s="1"/>
  <c r="D39" i="5" s="1"/>
  <c r="D124" i="7"/>
  <c r="D136" i="7"/>
  <c r="D97" i="7"/>
  <c r="D68" i="7"/>
  <c r="D74" i="7"/>
  <c r="D42" i="7"/>
  <c r="D27" i="5" s="1"/>
  <c r="D80" i="7"/>
  <c r="D56" i="7"/>
  <c r="D110" i="7"/>
  <c r="E98" i="7"/>
  <c r="E29" i="7" s="1"/>
  <c r="E14" i="5" s="1"/>
  <c r="F15" i="7" l="1"/>
  <c r="F11" i="7" s="1"/>
  <c r="F8" i="5" s="1"/>
  <c r="E310" i="7"/>
  <c r="E40" i="5" s="1"/>
  <c r="F207" i="7"/>
  <c r="D207" i="7" s="1"/>
  <c r="E330" i="7"/>
  <c r="D330" i="7" s="1"/>
  <c r="F99" i="7"/>
  <c r="F56" i="5"/>
  <c r="F57" i="5"/>
  <c r="E57" i="5"/>
  <c r="D153" i="7"/>
  <c r="E99" i="7"/>
  <c r="E30" i="7" s="1"/>
  <c r="E15" i="5" s="1"/>
  <c r="D105" i="7"/>
  <c r="H143" i="7"/>
  <c r="D152" i="7"/>
  <c r="D55" i="5"/>
  <c r="G56" i="5"/>
  <c r="G49" i="5"/>
  <c r="F50" i="5"/>
  <c r="E33" i="5"/>
  <c r="G50" i="5"/>
  <c r="F48" i="5"/>
  <c r="G30" i="5"/>
  <c r="F49" i="5"/>
  <c r="G55" i="5"/>
  <c r="G48" i="5"/>
  <c r="D34" i="5"/>
  <c r="H30" i="5"/>
  <c r="D33" i="5"/>
  <c r="F55" i="5"/>
  <c r="H30" i="7"/>
  <c r="H15" i="5" s="1"/>
  <c r="H29" i="7"/>
  <c r="H14" i="5" s="1"/>
  <c r="D206" i="7"/>
  <c r="D22" i="7"/>
  <c r="D13" i="7" s="1"/>
  <c r="D10" i="5" s="1"/>
  <c r="D24" i="7"/>
  <c r="D98" i="7"/>
  <c r="D434" i="7"/>
  <c r="G368" i="7"/>
  <c r="G46" i="5" s="1"/>
  <c r="F368" i="7"/>
  <c r="F46" i="5" s="1"/>
  <c r="D390" i="7"/>
  <c r="E378" i="7"/>
  <c r="E56" i="5" s="1"/>
  <c r="F30" i="7" l="1"/>
  <c r="F15" i="5" s="1"/>
  <c r="D21" i="5"/>
  <c r="D15" i="7"/>
  <c r="D12" i="5" s="1"/>
  <c r="E324" i="7"/>
  <c r="E311" i="7" s="1"/>
  <c r="E41" i="5" s="1"/>
  <c r="F20" i="7"/>
  <c r="F17" i="5" s="1"/>
  <c r="E20" i="7"/>
  <c r="D99" i="7"/>
  <c r="D50" i="5"/>
  <c r="F30" i="5"/>
  <c r="D49" i="5"/>
  <c r="H20" i="7"/>
  <c r="H17" i="5" s="1"/>
  <c r="D30" i="7"/>
  <c r="D29" i="7"/>
  <c r="D378" i="7"/>
  <c r="E368" i="7"/>
  <c r="E46" i="5" s="1"/>
  <c r="D324" i="7" l="1"/>
  <c r="D311" i="7" s="1"/>
  <c r="D41" i="5" s="1"/>
  <c r="D11" i="7"/>
  <c r="D8" i="5" s="1"/>
  <c r="D56" i="5"/>
  <c r="D368" i="7"/>
  <c r="D46" i="5" s="1"/>
  <c r="E30" i="5"/>
  <c r="D30" i="5" l="1"/>
  <c r="D381" i="7"/>
</calcChain>
</file>

<file path=xl/sharedStrings.xml><?xml version="1.0" encoding="utf-8"?>
<sst xmlns="http://schemas.openxmlformats.org/spreadsheetml/2006/main" count="225" uniqueCount="119">
  <si>
    <t>всего</t>
  </si>
  <si>
    <t>краевой бюджет</t>
  </si>
  <si>
    <t>Срок исполнения мероприятия</t>
  </si>
  <si>
    <t>Наименование мероприятия</t>
  </si>
  <si>
    <t>в том числе и по источникам финансирования</t>
  </si>
  <si>
    <t xml:space="preserve">№                           п/п </t>
  </si>
  <si>
    <t>местный бюджет</t>
  </si>
  <si>
    <t>федеральный бюджет</t>
  </si>
  <si>
    <t xml:space="preserve"> </t>
  </si>
  <si>
    <t>Главный распорядитель (распорядитель) средств и исполнитель мероприятий</t>
  </si>
  <si>
    <t xml:space="preserve">№ п/п </t>
  </si>
  <si>
    <t>Срок испол-нения меро-приятия</t>
  </si>
  <si>
    <t>Предельные объемы финансирования                                                                                                                                               (в ценах соответствующих лет, в тыс. рублей)</t>
  </si>
  <si>
    <t>федераль-ный бюджет</t>
  </si>
  <si>
    <t>внебюджет-ные источники</t>
  </si>
  <si>
    <t>Всего по программе, в т. ч. по годам</t>
  </si>
  <si>
    <t>Муниципальное образование сельское поселение "село Ковран"</t>
  </si>
  <si>
    <t>Муниципальное образование сельское поселение "село Лесная"</t>
  </si>
  <si>
    <t>2014-2018</t>
  </si>
  <si>
    <t xml:space="preserve">Муниципальное образование сельское поселение "село Усть-Хайрюзово" </t>
  </si>
  <si>
    <t xml:space="preserve">Муниципальное образование сельское поселение "село Хайрюзово" </t>
  </si>
  <si>
    <t xml:space="preserve">Муниципальное образование сельское поселение "село Седанка" </t>
  </si>
  <si>
    <t xml:space="preserve">Муниципальное образование сельское поселение "село Тигиль" </t>
  </si>
  <si>
    <t>Муниципальное образование сельское поселение "село Воямполка"</t>
  </si>
  <si>
    <t xml:space="preserve">Муниципальное образование сельское поселение "село Воямполка" </t>
  </si>
  <si>
    <t>3</t>
  </si>
  <si>
    <t>3.1</t>
  </si>
  <si>
    <t>4</t>
  </si>
  <si>
    <t>4.1</t>
  </si>
  <si>
    <t>4.1.1</t>
  </si>
  <si>
    <t>4.1.2</t>
  </si>
  <si>
    <t>4.1.3</t>
  </si>
  <si>
    <t>4.1.5</t>
  </si>
  <si>
    <t>4.1.6</t>
  </si>
  <si>
    <t>4.1.4</t>
  </si>
  <si>
    <t>4.1.7</t>
  </si>
  <si>
    <t>3.1.2</t>
  </si>
  <si>
    <t>3.1.3</t>
  </si>
  <si>
    <t>3.1.5</t>
  </si>
  <si>
    <t>3.1.6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</si>
  <si>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</si>
  <si>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</si>
  <si>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</si>
  <si>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</si>
  <si>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</si>
  <si>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</si>
  <si>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</si>
  <si>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</si>
  <si>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3.3</t>
  </si>
  <si>
    <t>3.3.1</t>
  </si>
  <si>
    <t>3.3.2</t>
  </si>
  <si>
    <t>3.3.3</t>
  </si>
  <si>
    <t>3.3.4</t>
  </si>
  <si>
    <t>3.3.5</t>
  </si>
  <si>
    <t>3.3.6</t>
  </si>
  <si>
    <t>5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</si>
  <si>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</si>
  <si>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</si>
  <si>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</si>
  <si>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</si>
  <si>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</si>
  <si>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</si>
  <si>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</si>
  <si>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</si>
  <si>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внебюджетн источники</t>
  </si>
  <si>
    <t>3.1.1</t>
  </si>
  <si>
    <t>3.1.4</t>
  </si>
  <si>
    <t>3.1.7</t>
  </si>
  <si>
    <t>3.3.7</t>
  </si>
  <si>
    <t>3.4</t>
  </si>
  <si>
    <t>3.4.1</t>
  </si>
  <si>
    <t>3.4.2</t>
  </si>
  <si>
    <t>34.3</t>
  </si>
  <si>
    <t>3.4.4</t>
  </si>
  <si>
    <t>3.4.5</t>
  </si>
  <si>
    <t>3.4.6</t>
  </si>
  <si>
    <t>3.4.7</t>
  </si>
  <si>
    <t>5.2</t>
  </si>
  <si>
    <t>5.2.1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</si>
  <si>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</si>
  <si>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</si>
  <si>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</si>
  <si>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</si>
  <si>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</si>
  <si>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</si>
  <si>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</si>
  <si>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</si>
  <si>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Всего по основным мероприятиям подпрограммы, в том числе:</t>
  </si>
  <si>
    <t>Основное мероприятие № 1: Постановка на кадастровый учет отведенных земельных участков под строительство жилых домов</t>
  </si>
  <si>
    <t>Основное мероприятие № 2: Разработка проектно-сметной документации на строительство жилых домов</t>
  </si>
  <si>
    <t>Основное мероприятие № 4: Проведение капитального ремонта и реконструкции существующего муниципального жилого фонда</t>
  </si>
  <si>
    <t>Основное мероприятие № 3: Строительство нового жилья на территории сельских поселений Тигильского муниципального района</t>
  </si>
  <si>
    <t>Основное мероприятие № 5: Приобретение жилых помещений для переселения граждан из аварийного жилищного фонда в Тигильском муниципальном районе</t>
  </si>
  <si>
    <t>Основное мероприятие № 1: Разработка проекта планировки и межевания территории сельских поселений Тигильского муниципального района</t>
  </si>
  <si>
    <t>Основное мероприятие № 1: Строительство жилья эконом-класса</t>
  </si>
  <si>
    <t>Основное мероприятие № 2: Формирование инженерной инфраструктуры в целях жилищного строительства на территории Корякского округа в сельском поселении "с. Тигиль"</t>
  </si>
  <si>
    <t xml:space="preserve">                                                                                                                                                                                       </t>
  </si>
  <si>
    <t>2014-2019</t>
  </si>
  <si>
    <t xml:space="preserve">Предельные объемы финансирования </t>
  </si>
  <si>
    <t xml:space="preserve">Основные мероприятия по реализации программы                                                                                                                                                                      </t>
  </si>
  <si>
    <t>в том числе и по источникам финансирования, рублях</t>
  </si>
  <si>
    <t xml:space="preserve"> «Обеспечение населения доступным и комфортным жильем, строительство объектов социальной сферы  в муниципальном образовании сельское поселение "село Ковран"</t>
  </si>
  <si>
    <t>Приложение № 1 
к программе  «Обеспечение населения доступным и комфортным жильем, строительство объектов социальной сферы в  муниципальном образовании сельское поселение "село Ковран".</t>
  </si>
  <si>
    <t>2017-2020</t>
  </si>
  <si>
    <t>Подпрограмма 1: Переселение граждан из аварийных жилых домов и непригодных для проживания жилых помещений в сельском поселении "село Ковран"</t>
  </si>
  <si>
    <t>Подпрограмма 2: Стимулирование жилищного строительства на территории Тигильского муниципального района</t>
  </si>
  <si>
    <t>Подпрограмма 3: Строительство жилья эконом-класса для специалистов социальной сферы и граждан стоящих в очереди на улучшение жилищных условий</t>
  </si>
  <si>
    <t>Администрация муниципального образования сельское поселение "село Ковран"</t>
  </si>
  <si>
    <t>Приложение № 2 
к программе  «Обеспечение населения доступным и комфортным жильем, строительство объектов социальной сферы в муниципальном образовании сельское поселение "село Ковран"</t>
  </si>
  <si>
    <t>Объемы финансирования по источникам финансирования муниципальной программы
 «Обеспечение населения доступным и комфортным жильем, строительство объектов социальной сферы в муниципальном образовании сельское поселение "село Ковран"</t>
  </si>
  <si>
    <t>1</t>
  </si>
  <si>
    <t>2</t>
  </si>
  <si>
    <t xml:space="preserve">Переселение граждан из аварийных жилых домов и непригодных для проживания жилых помещений в муниципальном образовании сельское поселение "село Ковран </t>
  </si>
  <si>
    <t>Стимулирование жилищного строительства на территории  муниципального образования сельское поселение "село Ковран</t>
  </si>
  <si>
    <t>Строительство жилья эконом-класса для специалистов социальной сферы и граждан стоящих в очереди на улучшение жилищных условий в муниципальном образовании сельское поселение "село Ковран</t>
  </si>
  <si>
    <t>2017-2024</t>
  </si>
  <si>
    <t>Список изменяющих документов
(в ред. постановлений Администрации сельского поселения «село Ковран» от 27.03.2018г. № 36, от 13.03.2020г. № 5)</t>
  </si>
  <si>
    <r>
      <t xml:space="preserve">Приложение № 2                                                         к постановлению Администрации муниципального образования сельское поселение                                              «село Ковран" от    23 марта 2017г. № 10                    </t>
    </r>
    <r>
      <rPr>
        <sz val="10"/>
        <color indexed="8"/>
        <rFont val="Times New Roman"/>
        <family val="1"/>
        <charset val="204"/>
      </rPr>
      <t>Внесены изменения Постановлением администрации МО с.п. «с.Ковран» 
от «27» марта 2018 года № 36
от «13» марта 2020 года № 5</t>
    </r>
  </si>
  <si>
    <r>
      <t xml:space="preserve">Приложение № 2 
к постановлению Администрации  муниципального образования                                                                    сельское поселение «село Ковран»                                                                 от    23.03.2017   № 10                                                            </t>
    </r>
    <r>
      <rPr>
        <sz val="10"/>
        <color indexed="8"/>
        <rFont val="Times New Roman"/>
        <family val="1"/>
        <charset val="204"/>
      </rPr>
      <t>Внесены изменения Постановлением администрации МО с.п. «с.Ковран» 
от «27» марта 2018 года № 36
от «13» марта 2020 года № 5</t>
    </r>
    <r>
      <rPr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</si>
</sst>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5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0" fontId="2" fillId="0" borderId="0" xfId="0" applyFont="1" applyFill="1"/>
    <xf numFmtId="0" fontId="11" fillId="0" borderId="0" xfId="0" applyFont="1" applyFill="1"/>
    <xf numFmtId="0" fontId="10" fillId="0" borderId="0" xfId="0" applyFont="1"/>
    <xf numFmtId="49" fontId="2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2" fontId="2" fillId="0" borderId="0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2" fillId="0" borderId="0" xfId="0" applyFont="1"/>
    <xf numFmtId="0" fontId="13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0" fontId="10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top"/>
    </xf>
    <xf numFmtId="49" fontId="11" fillId="0" borderId="4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0" fillId="7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7" borderId="2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2"/>
  <sheetViews>
    <sheetView view="pageBreakPreview" topLeftCell="B1" zoomScale="85" zoomScaleNormal="100" zoomScaleSheetLayoutView="85" workbookViewId="0">
      <selection activeCell="B6" sqref="B6:I6"/>
    </sheetView>
  </sheetViews>
  <sheetFormatPr defaultColWidth="9.140625" defaultRowHeight="15.75" x14ac:dyDescent="0.25"/>
  <cols>
    <col min="1" max="1" width="5.85546875" style="23" customWidth="1"/>
    <col min="2" max="2" width="42.28515625" style="14" customWidth="1"/>
    <col min="3" max="3" width="10.5703125" style="14" customWidth="1"/>
    <col min="4" max="4" width="18.42578125" style="14" customWidth="1"/>
    <col min="5" max="5" width="14.7109375" style="14" customWidth="1"/>
    <col min="6" max="6" width="21.28515625" style="14" customWidth="1"/>
    <col min="7" max="7" width="17.28515625" style="14" customWidth="1"/>
    <col min="8" max="8" width="15.85546875" style="14" customWidth="1"/>
    <col min="9" max="9" width="32.28515625" style="14" customWidth="1"/>
    <col min="10" max="11" width="9.140625" style="14"/>
    <col min="12" max="12" width="10.7109375" style="14" bestFit="1" customWidth="1"/>
    <col min="13" max="16384" width="9.140625" style="14"/>
  </cols>
  <sheetData>
    <row r="1" spans="1:10" ht="111.75" customHeight="1" x14ac:dyDescent="0.25">
      <c r="A1" s="21"/>
      <c r="B1" s="8" t="s">
        <v>8</v>
      </c>
      <c r="C1" s="9"/>
      <c r="D1" s="10"/>
      <c r="E1" s="10"/>
      <c r="F1" s="1"/>
      <c r="G1" s="108" t="s">
        <v>118</v>
      </c>
      <c r="H1" s="108"/>
      <c r="I1" s="108"/>
      <c r="J1" s="24"/>
    </row>
    <row r="2" spans="1:10" ht="81.75" customHeight="1" x14ac:dyDescent="0.25">
      <c r="A2" s="21"/>
      <c r="B2" s="8" t="s">
        <v>8</v>
      </c>
      <c r="C2" s="9"/>
      <c r="D2" s="10"/>
      <c r="E2" s="10"/>
      <c r="F2" s="1"/>
      <c r="G2" s="108" t="s">
        <v>102</v>
      </c>
      <c r="H2" s="108"/>
      <c r="I2" s="108"/>
    </row>
    <row r="3" spans="1:10" ht="1.5" customHeight="1" x14ac:dyDescent="0.25">
      <c r="A3" s="21"/>
      <c r="B3" s="103" t="s">
        <v>96</v>
      </c>
      <c r="C3" s="103"/>
      <c r="D3" s="103"/>
      <c r="E3" s="103"/>
      <c r="F3" s="103"/>
      <c r="G3" s="103"/>
      <c r="H3" s="103"/>
      <c r="I3" s="103"/>
    </row>
    <row r="4" spans="1:10" ht="13.5" customHeight="1" x14ac:dyDescent="0.25">
      <c r="A4" s="21"/>
      <c r="B4" s="104" t="s">
        <v>99</v>
      </c>
      <c r="C4" s="104"/>
      <c r="D4" s="104"/>
      <c r="E4" s="104"/>
      <c r="F4" s="104"/>
      <c r="G4" s="104"/>
      <c r="H4" s="104"/>
      <c r="I4" s="104"/>
    </row>
    <row r="5" spans="1:10" ht="34.5" customHeight="1" x14ac:dyDescent="0.25">
      <c r="A5" s="21" t="s">
        <v>8</v>
      </c>
      <c r="C5" s="104" t="s">
        <v>101</v>
      </c>
      <c r="D5" s="104"/>
      <c r="E5" s="104"/>
      <c r="F5" s="104"/>
      <c r="G5" s="104"/>
      <c r="H5" s="104"/>
      <c r="I5" s="44"/>
    </row>
    <row r="6" spans="1:10" ht="33" customHeight="1" x14ac:dyDescent="0.25">
      <c r="A6" s="21"/>
      <c r="B6" s="121" t="s">
        <v>116</v>
      </c>
      <c r="C6" s="122"/>
      <c r="D6" s="122"/>
      <c r="E6" s="122"/>
      <c r="F6" s="122"/>
      <c r="G6" s="122"/>
      <c r="H6" s="122"/>
      <c r="I6" s="122"/>
    </row>
    <row r="7" spans="1:10" ht="15" customHeight="1" x14ac:dyDescent="0.25">
      <c r="A7" s="109" t="s">
        <v>5</v>
      </c>
      <c r="B7" s="110" t="s">
        <v>3</v>
      </c>
      <c r="C7" s="111" t="s">
        <v>2</v>
      </c>
      <c r="D7" s="114" t="s">
        <v>98</v>
      </c>
      <c r="E7" s="115"/>
      <c r="F7" s="115"/>
      <c r="G7" s="115"/>
      <c r="H7" s="116"/>
      <c r="I7" s="113" t="s">
        <v>9</v>
      </c>
    </row>
    <row r="8" spans="1:10" ht="22.5" customHeight="1" x14ac:dyDescent="0.25">
      <c r="A8" s="109"/>
      <c r="B8" s="110"/>
      <c r="C8" s="112"/>
      <c r="D8" s="117" t="s">
        <v>100</v>
      </c>
      <c r="E8" s="117"/>
      <c r="F8" s="117"/>
      <c r="G8" s="117"/>
      <c r="H8" s="117"/>
      <c r="I8" s="110"/>
    </row>
    <row r="9" spans="1:10" ht="17.25" customHeight="1" x14ac:dyDescent="0.25">
      <c r="A9" s="109"/>
      <c r="B9" s="110"/>
      <c r="C9" s="112"/>
      <c r="D9" s="12" t="s">
        <v>0</v>
      </c>
      <c r="E9" s="12" t="s">
        <v>7</v>
      </c>
      <c r="F9" s="11" t="s">
        <v>1</v>
      </c>
      <c r="G9" s="11" t="s">
        <v>6</v>
      </c>
      <c r="H9" s="11" t="s">
        <v>64</v>
      </c>
      <c r="I9" s="110"/>
    </row>
    <row r="10" spans="1:10" x14ac:dyDescent="0.25">
      <c r="A10" s="22"/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</row>
    <row r="11" spans="1:10" ht="32.25" customHeight="1" x14ac:dyDescent="0.25">
      <c r="A11" s="123"/>
      <c r="B11" s="105" t="s">
        <v>87</v>
      </c>
      <c r="C11" s="64" t="s">
        <v>115</v>
      </c>
      <c r="D11" s="70">
        <f>D12+D13+D14+D15</f>
        <v>32282693.780000001</v>
      </c>
      <c r="E11" s="70">
        <v>0</v>
      </c>
      <c r="F11" s="70">
        <f>F12+F13+F14+F15</f>
        <v>31958535.25</v>
      </c>
      <c r="G11" s="70">
        <f>G12+G13+G14+G15</f>
        <v>324158.53000000003</v>
      </c>
      <c r="H11" s="70">
        <f>H12+H13+H14+H15</f>
        <v>0</v>
      </c>
      <c r="I11" s="118" t="s">
        <v>107</v>
      </c>
    </row>
    <row r="12" spans="1:10" s="16" customFormat="1" x14ac:dyDescent="0.25">
      <c r="A12" s="124"/>
      <c r="B12" s="106"/>
      <c r="C12" s="64">
        <v>2017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119"/>
    </row>
    <row r="13" spans="1:10" s="16" customFormat="1" x14ac:dyDescent="0.25">
      <c r="A13" s="124"/>
      <c r="B13" s="106"/>
      <c r="C13" s="64">
        <v>2018</v>
      </c>
      <c r="D13" s="70">
        <f>D22+D302+D370</f>
        <v>12695441</v>
      </c>
      <c r="E13" s="70">
        <v>0</v>
      </c>
      <c r="F13" s="70">
        <f>F22+F302+F370</f>
        <v>12567155</v>
      </c>
      <c r="G13" s="70">
        <f>G22+G302+G370</f>
        <v>128286</v>
      </c>
      <c r="H13" s="70">
        <v>0</v>
      </c>
      <c r="I13" s="119"/>
    </row>
    <row r="14" spans="1:10" s="16" customFormat="1" ht="15.75" customHeight="1" x14ac:dyDescent="0.25">
      <c r="A14" s="124"/>
      <c r="B14" s="106"/>
      <c r="C14" s="64">
        <v>2019</v>
      </c>
      <c r="D14" s="70">
        <f>D23+D303+D371</f>
        <v>19587252.780000001</v>
      </c>
      <c r="E14" s="70">
        <v>0</v>
      </c>
      <c r="F14" s="70">
        <f>F371</f>
        <v>19391380.25</v>
      </c>
      <c r="G14" s="70">
        <f>G23+G303+G371</f>
        <v>195872.53</v>
      </c>
      <c r="H14" s="70">
        <f>H23+H303+H371</f>
        <v>0</v>
      </c>
      <c r="I14" s="119"/>
      <c r="J14" s="25"/>
    </row>
    <row r="15" spans="1:10" s="16" customFormat="1" ht="15.75" customHeight="1" x14ac:dyDescent="0.25">
      <c r="A15" s="124"/>
      <c r="B15" s="106"/>
      <c r="C15" s="64">
        <v>2020</v>
      </c>
      <c r="D15" s="65">
        <f>D24+D304+D372</f>
        <v>0</v>
      </c>
      <c r="E15" s="65">
        <v>0</v>
      </c>
      <c r="F15" s="65">
        <f>F24+F304+F372</f>
        <v>0</v>
      </c>
      <c r="G15" s="65">
        <f>G24+G304+G372</f>
        <v>0</v>
      </c>
      <c r="H15" s="65">
        <v>0</v>
      </c>
      <c r="I15" s="119"/>
      <c r="J15" s="25"/>
    </row>
    <row r="16" spans="1:10" s="16" customFormat="1" ht="15.75" customHeight="1" x14ac:dyDescent="0.25">
      <c r="A16" s="124"/>
      <c r="B16" s="106"/>
      <c r="C16" s="64">
        <v>2021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119"/>
      <c r="J16" s="25"/>
    </row>
    <row r="17" spans="1:10" s="16" customFormat="1" ht="15.75" customHeight="1" x14ac:dyDescent="0.25">
      <c r="A17" s="124"/>
      <c r="B17" s="106"/>
      <c r="C17" s="64">
        <v>2022</v>
      </c>
      <c r="D17" s="65">
        <f>D26+D306+D374</f>
        <v>0</v>
      </c>
      <c r="E17" s="65">
        <v>0</v>
      </c>
      <c r="F17" s="65">
        <f>F26+F306+F374</f>
        <v>0</v>
      </c>
      <c r="G17" s="65">
        <f>G26+G306+G374</f>
        <v>0</v>
      </c>
      <c r="H17" s="65">
        <v>0</v>
      </c>
      <c r="I17" s="119"/>
      <c r="J17" s="25"/>
    </row>
    <row r="18" spans="1:10" s="16" customFormat="1" ht="15.75" customHeight="1" x14ac:dyDescent="0.25">
      <c r="A18" s="124"/>
      <c r="B18" s="106"/>
      <c r="C18" s="64">
        <v>2023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119"/>
      <c r="J18" s="25"/>
    </row>
    <row r="19" spans="1:10" s="16" customFormat="1" ht="15.75" customHeight="1" x14ac:dyDescent="0.25">
      <c r="A19" s="125"/>
      <c r="B19" s="107"/>
      <c r="C19" s="64">
        <v>2024</v>
      </c>
      <c r="D19" s="65">
        <f>D28+D308+D376</f>
        <v>0</v>
      </c>
      <c r="E19" s="65">
        <v>0</v>
      </c>
      <c r="F19" s="65">
        <f>F28+F308+F376</f>
        <v>0</v>
      </c>
      <c r="G19" s="65">
        <f>G28+G308+G376</f>
        <v>0</v>
      </c>
      <c r="H19" s="65">
        <v>0</v>
      </c>
      <c r="I19" s="120"/>
      <c r="J19" s="25"/>
    </row>
    <row r="20" spans="1:10" s="16" customFormat="1" ht="40.5" customHeight="1" x14ac:dyDescent="0.25">
      <c r="A20" s="78" t="s">
        <v>25</v>
      </c>
      <c r="B20" s="75" t="s">
        <v>104</v>
      </c>
      <c r="C20" s="31" t="s">
        <v>115</v>
      </c>
      <c r="D20" s="71">
        <f>D23</f>
        <v>0</v>
      </c>
      <c r="E20" s="71">
        <f t="shared" ref="E20:F20" si="0">SUM(E21:E30)</f>
        <v>0</v>
      </c>
      <c r="F20" s="71">
        <f t="shared" si="0"/>
        <v>0</v>
      </c>
      <c r="G20" s="71">
        <f>G23+G24</f>
        <v>0</v>
      </c>
      <c r="H20" s="71">
        <f>SUM(H21:H30)</f>
        <v>0</v>
      </c>
      <c r="I20" s="102" t="str">
        <f t="shared" ref="I20" si="1">$I$11</f>
        <v>Администрация муниципального образования сельское поселение "село Ковран"</v>
      </c>
    </row>
    <row r="21" spans="1:10" s="16" customFormat="1" x14ac:dyDescent="0.25">
      <c r="A21" s="79"/>
      <c r="B21" s="76"/>
      <c r="C21" s="60">
        <v>2017</v>
      </c>
      <c r="D21" s="66">
        <f>SUM(E21:G21)</f>
        <v>0</v>
      </c>
      <c r="E21" s="66">
        <f>E33+E91+E144+E198+E252</f>
        <v>0</v>
      </c>
      <c r="F21" s="66">
        <v>0</v>
      </c>
      <c r="G21" s="66">
        <v>0</v>
      </c>
      <c r="H21" s="66">
        <f>H33+H91+H144+H198+H252</f>
        <v>0</v>
      </c>
      <c r="I21" s="102"/>
    </row>
    <row r="22" spans="1:10" s="16" customFormat="1" x14ac:dyDescent="0.25">
      <c r="A22" s="79"/>
      <c r="B22" s="76"/>
      <c r="C22" s="60">
        <v>2018</v>
      </c>
      <c r="D22" s="66">
        <f>SUM(E22:G22)</f>
        <v>0</v>
      </c>
      <c r="E22" s="66">
        <f>E36+E92+E145+E199+E253</f>
        <v>0</v>
      </c>
      <c r="F22" s="66">
        <f>F34+F90</f>
        <v>0</v>
      </c>
      <c r="G22" s="66">
        <f>G34+G90</f>
        <v>0</v>
      </c>
      <c r="H22" s="66">
        <f>H36+H92+H145+H199+H253</f>
        <v>0</v>
      </c>
      <c r="I22" s="102"/>
    </row>
    <row r="23" spans="1:10" s="16" customFormat="1" x14ac:dyDescent="0.25">
      <c r="A23" s="79"/>
      <c r="B23" s="76"/>
      <c r="C23" s="60">
        <v>2019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102"/>
    </row>
    <row r="24" spans="1:10" s="16" customFormat="1" x14ac:dyDescent="0.25">
      <c r="A24" s="79"/>
      <c r="B24" s="76"/>
      <c r="C24" s="60">
        <v>2020</v>
      </c>
      <c r="D24" s="66">
        <f>SUM(E24:G24)</f>
        <v>0</v>
      </c>
      <c r="E24" s="66">
        <f>E41+E97+E147+E201+E254</f>
        <v>0</v>
      </c>
      <c r="F24" s="66">
        <f>F41+F97+F147+F201+F254</f>
        <v>0</v>
      </c>
      <c r="G24" s="66">
        <v>0</v>
      </c>
      <c r="H24" s="66">
        <f>H41+H97+H147+H201+H254</f>
        <v>0</v>
      </c>
      <c r="I24" s="102"/>
    </row>
    <row r="25" spans="1:10" s="16" customFormat="1" x14ac:dyDescent="0.25">
      <c r="A25" s="79"/>
      <c r="B25" s="76"/>
      <c r="C25" s="60">
        <v>2021</v>
      </c>
      <c r="D25" s="66">
        <f>SUM(E25:G25)</f>
        <v>0</v>
      </c>
      <c r="E25" s="66">
        <f>E37+E95+E148+E202+E256</f>
        <v>0</v>
      </c>
      <c r="F25" s="66">
        <v>0</v>
      </c>
      <c r="G25" s="66">
        <v>0</v>
      </c>
      <c r="H25" s="66">
        <f>H37+H95+H148+H202+H256</f>
        <v>0</v>
      </c>
      <c r="I25" s="102"/>
    </row>
    <row r="26" spans="1:10" s="16" customFormat="1" x14ac:dyDescent="0.25">
      <c r="A26" s="79"/>
      <c r="B26" s="76"/>
      <c r="C26" s="60">
        <v>2022</v>
      </c>
      <c r="D26" s="66">
        <f>SUM(E26:G26)</f>
        <v>0</v>
      </c>
      <c r="E26" s="66">
        <f>E40+E96+E149+E203+E257</f>
        <v>0</v>
      </c>
      <c r="F26" s="66">
        <f>F38+F94</f>
        <v>0</v>
      </c>
      <c r="G26" s="66">
        <f>G38+G94</f>
        <v>0</v>
      </c>
      <c r="H26" s="66">
        <f>H40+H96+H149+H203+H257</f>
        <v>0</v>
      </c>
      <c r="I26" s="102"/>
    </row>
    <row r="27" spans="1:10" s="16" customFormat="1" x14ac:dyDescent="0.25">
      <c r="A27" s="79"/>
      <c r="B27" s="76"/>
      <c r="C27" s="60">
        <v>2023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102"/>
    </row>
    <row r="28" spans="1:10" s="16" customFormat="1" x14ac:dyDescent="0.25">
      <c r="A28" s="79"/>
      <c r="B28" s="76"/>
      <c r="C28" s="60">
        <v>2024</v>
      </c>
      <c r="D28" s="66">
        <f>SUM(E28:G28)</f>
        <v>0</v>
      </c>
      <c r="E28" s="66">
        <f>E45+E101+E151+E205+E258</f>
        <v>0</v>
      </c>
      <c r="F28" s="66">
        <f>F45+F101+F151+F205+F258</f>
        <v>0</v>
      </c>
      <c r="G28" s="66">
        <v>0</v>
      </c>
      <c r="H28" s="66">
        <f>H45+H101+H151+H205+H258</f>
        <v>0</v>
      </c>
      <c r="I28" s="102"/>
    </row>
    <row r="29" spans="1:10" s="16" customFormat="1" ht="17.25" hidden="1" customHeight="1" x14ac:dyDescent="0.25">
      <c r="A29" s="79"/>
      <c r="B29" s="76"/>
      <c r="C29" s="26">
        <v>2017</v>
      </c>
      <c r="D29" s="66">
        <f>SUM(E29:G29)</f>
        <v>0</v>
      </c>
      <c r="E29" s="66">
        <f>E42+E98+E152+E206+E255</f>
        <v>0</v>
      </c>
      <c r="F29" s="66">
        <f>F42+F98+F152+F206+F255</f>
        <v>0</v>
      </c>
      <c r="G29" s="66">
        <v>0</v>
      </c>
      <c r="H29" s="66">
        <f>H42+H98+H152+H206+H255</f>
        <v>0</v>
      </c>
      <c r="I29" s="102"/>
    </row>
    <row r="30" spans="1:10" s="16" customFormat="1" ht="18" hidden="1" customHeight="1" x14ac:dyDescent="0.25">
      <c r="A30" s="79"/>
      <c r="B30" s="76"/>
      <c r="C30" s="26">
        <v>2018</v>
      </c>
      <c r="D30" s="66">
        <f>SUM(E30:G30)</f>
        <v>0</v>
      </c>
      <c r="E30" s="66">
        <f>E43+E99+E153+E207+E256</f>
        <v>0</v>
      </c>
      <c r="F30" s="66">
        <f>F43+F99+F153+F207+F256</f>
        <v>0</v>
      </c>
      <c r="G30" s="66">
        <v>0</v>
      </c>
      <c r="H30" s="66">
        <f>H43+H99+H153+H207+H256</f>
        <v>0</v>
      </c>
      <c r="I30" s="102"/>
    </row>
    <row r="31" spans="1:10" s="16" customFormat="1" ht="18" hidden="1" customHeight="1" x14ac:dyDescent="0.25">
      <c r="A31" s="80"/>
      <c r="B31" s="77"/>
      <c r="C31" s="31">
        <v>2019</v>
      </c>
      <c r="D31" s="66"/>
      <c r="E31" s="66"/>
      <c r="F31" s="66"/>
      <c r="G31" s="66"/>
      <c r="H31" s="66"/>
      <c r="I31" s="47"/>
    </row>
    <row r="32" spans="1:10" s="16" customFormat="1" ht="36" customHeight="1" x14ac:dyDescent="0.25">
      <c r="A32" s="91" t="s">
        <v>26</v>
      </c>
      <c r="B32" s="81" t="s">
        <v>88</v>
      </c>
      <c r="C32" s="31" t="s">
        <v>115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99" t="str">
        <f t="shared" ref="I32" si="2">$I$11</f>
        <v>Администрация муниципального образования сельское поселение "село Ковран"</v>
      </c>
    </row>
    <row r="33" spans="1:9" s="16" customFormat="1" x14ac:dyDescent="0.25">
      <c r="A33" s="91"/>
      <c r="B33" s="82"/>
      <c r="C33" s="7">
        <v>2017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99"/>
    </row>
    <row r="34" spans="1:9" s="16" customFormat="1" x14ac:dyDescent="0.25">
      <c r="A34" s="91"/>
      <c r="B34" s="82"/>
      <c r="C34" s="7">
        <v>2018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99"/>
    </row>
    <row r="35" spans="1:9" s="16" customFormat="1" x14ac:dyDescent="0.25">
      <c r="A35" s="91"/>
      <c r="B35" s="82"/>
      <c r="C35" s="7">
        <v>2019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99"/>
    </row>
    <row r="36" spans="1:9" s="16" customFormat="1" x14ac:dyDescent="0.25">
      <c r="A36" s="91"/>
      <c r="B36" s="82"/>
      <c r="C36" s="7">
        <v>2020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99"/>
    </row>
    <row r="37" spans="1:9" s="16" customFormat="1" x14ac:dyDescent="0.25">
      <c r="A37" s="91"/>
      <c r="B37" s="82"/>
      <c r="C37" s="7">
        <v>2021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99"/>
    </row>
    <row r="38" spans="1:9" s="16" customFormat="1" x14ac:dyDescent="0.25">
      <c r="A38" s="91"/>
      <c r="B38" s="82"/>
      <c r="C38" s="7">
        <v>2022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99"/>
    </row>
    <row r="39" spans="1:9" s="16" customFormat="1" x14ac:dyDescent="0.25">
      <c r="A39" s="91"/>
      <c r="B39" s="82"/>
      <c r="C39" s="7">
        <v>2023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99"/>
    </row>
    <row r="40" spans="1:9" s="16" customFormat="1" ht="19.5" customHeight="1" x14ac:dyDescent="0.25">
      <c r="A40" s="91"/>
      <c r="B40" s="82"/>
      <c r="C40" s="7">
        <v>2024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99"/>
    </row>
    <row r="41" spans="1:9" s="16" customFormat="1" hidden="1" x14ac:dyDescent="0.25">
      <c r="A41" s="91"/>
      <c r="B41" s="82"/>
      <c r="C41" s="7">
        <v>2016</v>
      </c>
      <c r="D41" s="37">
        <f t="shared" ref="D41:D85" si="3">SUM(E41:H41)</f>
        <v>0</v>
      </c>
      <c r="E41" s="37">
        <v>0</v>
      </c>
      <c r="F41" s="37">
        <v>0</v>
      </c>
      <c r="G41" s="37">
        <v>0</v>
      </c>
      <c r="H41" s="37">
        <v>0</v>
      </c>
      <c r="I41" s="99"/>
    </row>
    <row r="42" spans="1:9" s="16" customFormat="1" hidden="1" x14ac:dyDescent="0.25">
      <c r="A42" s="91"/>
      <c r="B42" s="82"/>
      <c r="C42" s="7">
        <v>2017</v>
      </c>
      <c r="D42" s="37">
        <f t="shared" si="3"/>
        <v>0</v>
      </c>
      <c r="E42" s="37">
        <v>0</v>
      </c>
      <c r="F42" s="37">
        <v>0</v>
      </c>
      <c r="G42" s="37">
        <v>0</v>
      </c>
      <c r="H42" s="37">
        <v>0</v>
      </c>
      <c r="I42" s="99"/>
    </row>
    <row r="43" spans="1:9" s="17" customFormat="1" ht="31.5" hidden="1" customHeight="1" x14ac:dyDescent="0.25">
      <c r="A43" s="91"/>
      <c r="B43" s="82"/>
      <c r="C43" s="7">
        <v>2018</v>
      </c>
      <c r="D43" s="37">
        <f t="shared" si="3"/>
        <v>0</v>
      </c>
      <c r="E43" s="37">
        <v>0</v>
      </c>
      <c r="F43" s="37">
        <v>0</v>
      </c>
      <c r="G43" s="37">
        <v>0</v>
      </c>
      <c r="H43" s="37">
        <v>0</v>
      </c>
      <c r="I43" s="99"/>
    </row>
    <row r="44" spans="1:9" s="16" customFormat="1" ht="15.75" hidden="1" customHeight="1" x14ac:dyDescent="0.25">
      <c r="A44" s="88" t="s">
        <v>65</v>
      </c>
      <c r="B44" s="82"/>
      <c r="C44" s="7" t="s">
        <v>18</v>
      </c>
      <c r="D44" s="37">
        <f t="shared" si="3"/>
        <v>0</v>
      </c>
      <c r="E44" s="37">
        <f>SUM(E45:E47)</f>
        <v>0</v>
      </c>
      <c r="F44" s="37">
        <f>SUM(F45:F47)</f>
        <v>0</v>
      </c>
      <c r="G44" s="37">
        <v>0</v>
      </c>
      <c r="H44" s="37">
        <f>SUM(H45:H47)</f>
        <v>0</v>
      </c>
      <c r="I44" s="99"/>
    </row>
    <row r="45" spans="1:9" s="16" customFormat="1" ht="15.75" hidden="1" customHeight="1" x14ac:dyDescent="0.25">
      <c r="A45" s="89"/>
      <c r="B45" s="82"/>
      <c r="C45" s="7">
        <v>2014</v>
      </c>
      <c r="D45" s="37">
        <f t="shared" si="3"/>
        <v>0</v>
      </c>
      <c r="E45" s="37">
        <v>0</v>
      </c>
      <c r="F45" s="37">
        <v>0</v>
      </c>
      <c r="G45" s="37">
        <v>0</v>
      </c>
      <c r="H45" s="37">
        <v>0</v>
      </c>
      <c r="I45" s="99"/>
    </row>
    <row r="46" spans="1:9" s="16" customFormat="1" ht="15.75" hidden="1" customHeight="1" x14ac:dyDescent="0.25">
      <c r="A46" s="89"/>
      <c r="B46" s="82"/>
      <c r="C46" s="7">
        <v>2015</v>
      </c>
      <c r="D46" s="37">
        <f t="shared" si="3"/>
        <v>0</v>
      </c>
      <c r="E46" s="37">
        <v>0</v>
      </c>
      <c r="F46" s="37">
        <v>0</v>
      </c>
      <c r="G46" s="37">
        <v>0</v>
      </c>
      <c r="H46" s="37">
        <v>0</v>
      </c>
      <c r="I46" s="99"/>
    </row>
    <row r="47" spans="1:9" s="16" customFormat="1" ht="15.75" hidden="1" customHeight="1" x14ac:dyDescent="0.25">
      <c r="A47" s="89"/>
      <c r="B47" s="82"/>
      <c r="C47" s="7">
        <v>2016</v>
      </c>
      <c r="D47" s="37">
        <f t="shared" si="3"/>
        <v>0</v>
      </c>
      <c r="E47" s="37">
        <v>0</v>
      </c>
      <c r="F47" s="37">
        <v>0</v>
      </c>
      <c r="G47" s="37">
        <v>0</v>
      </c>
      <c r="H47" s="37">
        <v>0</v>
      </c>
      <c r="I47" s="99"/>
    </row>
    <row r="48" spans="1:9" s="16" customFormat="1" ht="15.75" hidden="1" customHeight="1" x14ac:dyDescent="0.25">
      <c r="A48" s="89"/>
      <c r="B48" s="82"/>
      <c r="C48" s="7">
        <v>2017</v>
      </c>
      <c r="D48" s="37">
        <f t="shared" si="3"/>
        <v>0</v>
      </c>
      <c r="E48" s="37">
        <f>SUM(F48:I48)</f>
        <v>0</v>
      </c>
      <c r="F48" s="37">
        <v>0</v>
      </c>
      <c r="G48" s="37">
        <v>0</v>
      </c>
      <c r="H48" s="37">
        <f>SUM(I47:L47)</f>
        <v>0</v>
      </c>
      <c r="I48" s="99"/>
    </row>
    <row r="49" spans="1:9" s="17" customFormat="1" ht="15.75" hidden="1" customHeight="1" x14ac:dyDescent="0.25">
      <c r="A49" s="90"/>
      <c r="B49" s="82"/>
      <c r="C49" s="7">
        <v>2018</v>
      </c>
      <c r="D49" s="37">
        <f t="shared" si="3"/>
        <v>0</v>
      </c>
      <c r="E49" s="37">
        <f>SUM(F49:I49)</f>
        <v>0</v>
      </c>
      <c r="F49" s="37">
        <f>SUM(G48:J48)</f>
        <v>0</v>
      </c>
      <c r="G49" s="37">
        <v>0</v>
      </c>
      <c r="H49" s="37">
        <f>SUM(I48:L48)</f>
        <v>0</v>
      </c>
      <c r="I49" s="99"/>
    </row>
    <row r="50" spans="1:9" s="16" customFormat="1" ht="15.75" hidden="1" customHeight="1" x14ac:dyDescent="0.25">
      <c r="A50" s="100" t="s">
        <v>36</v>
      </c>
      <c r="B50" s="82"/>
      <c r="C50" s="7" t="s">
        <v>18</v>
      </c>
      <c r="D50" s="37">
        <f>SUM(E50:H50)</f>
        <v>0</v>
      </c>
      <c r="E50" s="37">
        <f>SUM(E51:E53)</f>
        <v>0</v>
      </c>
      <c r="F50" s="37">
        <f>SUM(F51:F53)</f>
        <v>0</v>
      </c>
      <c r="G50" s="37">
        <v>0</v>
      </c>
      <c r="H50" s="37">
        <f>SUM(H51:H53)</f>
        <v>0</v>
      </c>
      <c r="I50" s="99"/>
    </row>
    <row r="51" spans="1:9" s="16" customFormat="1" ht="15.75" hidden="1" customHeight="1" x14ac:dyDescent="0.25">
      <c r="A51" s="100"/>
      <c r="B51" s="82"/>
      <c r="C51" s="7">
        <v>2014</v>
      </c>
      <c r="D51" s="37">
        <f t="shared" si="3"/>
        <v>0</v>
      </c>
      <c r="E51" s="37">
        <v>0</v>
      </c>
      <c r="F51" s="37">
        <v>0</v>
      </c>
      <c r="G51" s="37">
        <v>0</v>
      </c>
      <c r="H51" s="37">
        <v>0</v>
      </c>
      <c r="I51" s="99"/>
    </row>
    <row r="52" spans="1:9" s="16" customFormat="1" ht="15.75" hidden="1" customHeight="1" x14ac:dyDescent="0.25">
      <c r="A52" s="100"/>
      <c r="B52" s="82"/>
      <c r="C52" s="7">
        <v>2015</v>
      </c>
      <c r="D52" s="37">
        <f t="shared" si="3"/>
        <v>0</v>
      </c>
      <c r="E52" s="37">
        <v>0</v>
      </c>
      <c r="F52" s="37">
        <v>0</v>
      </c>
      <c r="G52" s="37">
        <v>0</v>
      </c>
      <c r="H52" s="37">
        <v>0</v>
      </c>
      <c r="I52" s="99"/>
    </row>
    <row r="53" spans="1:9" s="16" customFormat="1" ht="15.75" hidden="1" customHeight="1" x14ac:dyDescent="0.25">
      <c r="A53" s="100"/>
      <c r="B53" s="82"/>
      <c r="C53" s="7">
        <v>2016</v>
      </c>
      <c r="D53" s="37">
        <f t="shared" si="3"/>
        <v>0</v>
      </c>
      <c r="E53" s="37">
        <v>0</v>
      </c>
      <c r="F53" s="37">
        <v>0</v>
      </c>
      <c r="G53" s="37">
        <v>0</v>
      </c>
      <c r="H53" s="37">
        <v>0</v>
      </c>
      <c r="I53" s="99"/>
    </row>
    <row r="54" spans="1:9" s="16" customFormat="1" ht="15.75" hidden="1" customHeight="1" x14ac:dyDescent="0.25">
      <c r="A54" s="100"/>
      <c r="B54" s="82"/>
      <c r="C54" s="7">
        <v>2017</v>
      </c>
      <c r="D54" s="37">
        <f t="shared" si="3"/>
        <v>0</v>
      </c>
      <c r="E54" s="37">
        <f>SUM(F54:I54)</f>
        <v>0</v>
      </c>
      <c r="F54" s="37">
        <v>0</v>
      </c>
      <c r="G54" s="37">
        <v>0</v>
      </c>
      <c r="H54" s="37">
        <f>SUM(I53:L53)</f>
        <v>0</v>
      </c>
      <c r="I54" s="99"/>
    </row>
    <row r="55" spans="1:9" s="17" customFormat="1" ht="15.75" hidden="1" customHeight="1" x14ac:dyDescent="0.25">
      <c r="A55" s="100"/>
      <c r="B55" s="82"/>
      <c r="C55" s="7">
        <v>2018</v>
      </c>
      <c r="D55" s="37">
        <f t="shared" si="3"/>
        <v>0</v>
      </c>
      <c r="E55" s="37">
        <f>SUM(F55:I55)</f>
        <v>0</v>
      </c>
      <c r="F55" s="37">
        <v>0</v>
      </c>
      <c r="G55" s="37">
        <v>0</v>
      </c>
      <c r="H55" s="37">
        <f>SUM(I54:L54)</f>
        <v>0</v>
      </c>
      <c r="I55" s="99"/>
    </row>
    <row r="56" spans="1:9" s="16" customFormat="1" ht="15.75" hidden="1" customHeight="1" x14ac:dyDescent="0.25">
      <c r="A56" s="88" t="s">
        <v>37</v>
      </c>
      <c r="B56" s="82"/>
      <c r="C56" s="7" t="s">
        <v>18</v>
      </c>
      <c r="D56" s="37">
        <f t="shared" si="3"/>
        <v>0</v>
      </c>
      <c r="E56" s="37">
        <v>0</v>
      </c>
      <c r="F56" s="37">
        <f>SUM(F57:F59)</f>
        <v>0</v>
      </c>
      <c r="G56" s="37">
        <v>0</v>
      </c>
      <c r="H56" s="37">
        <f>SUM(H57:H59)</f>
        <v>0</v>
      </c>
      <c r="I56" s="99"/>
    </row>
    <row r="57" spans="1:9" s="16" customFormat="1" ht="15.75" hidden="1" customHeight="1" x14ac:dyDescent="0.25">
      <c r="A57" s="89"/>
      <c r="B57" s="82"/>
      <c r="C57" s="7">
        <v>2014</v>
      </c>
      <c r="D57" s="37">
        <f t="shared" si="3"/>
        <v>0</v>
      </c>
      <c r="E57" s="37">
        <v>0</v>
      </c>
      <c r="F57" s="37">
        <v>0</v>
      </c>
      <c r="G57" s="37">
        <v>0</v>
      </c>
      <c r="H57" s="37">
        <v>0</v>
      </c>
      <c r="I57" s="99"/>
    </row>
    <row r="58" spans="1:9" s="16" customFormat="1" ht="15.75" hidden="1" customHeight="1" x14ac:dyDescent="0.25">
      <c r="A58" s="89"/>
      <c r="B58" s="82"/>
      <c r="C58" s="7">
        <v>2015</v>
      </c>
      <c r="D58" s="37">
        <f>SUM(E58:H58)</f>
        <v>0</v>
      </c>
      <c r="E58" s="37">
        <v>0</v>
      </c>
      <c r="F58" s="37">
        <v>0</v>
      </c>
      <c r="G58" s="37">
        <v>0</v>
      </c>
      <c r="H58" s="37">
        <v>0</v>
      </c>
      <c r="I58" s="99"/>
    </row>
    <row r="59" spans="1:9" s="16" customFormat="1" ht="15.75" hidden="1" customHeight="1" x14ac:dyDescent="0.25">
      <c r="A59" s="89"/>
      <c r="B59" s="82"/>
      <c r="C59" s="7">
        <v>2016</v>
      </c>
      <c r="D59" s="37">
        <f t="shared" si="3"/>
        <v>0</v>
      </c>
      <c r="E59" s="37">
        <v>0</v>
      </c>
      <c r="F59" s="37">
        <v>0</v>
      </c>
      <c r="G59" s="37">
        <v>0</v>
      </c>
      <c r="H59" s="37">
        <v>0</v>
      </c>
      <c r="I59" s="99"/>
    </row>
    <row r="60" spans="1:9" s="16" customFormat="1" ht="15.75" hidden="1" customHeight="1" x14ac:dyDescent="0.25">
      <c r="A60" s="89"/>
      <c r="B60" s="82"/>
      <c r="C60" s="7">
        <v>2017</v>
      </c>
      <c r="D60" s="37">
        <f t="shared" si="3"/>
        <v>0</v>
      </c>
      <c r="E60" s="37">
        <v>0</v>
      </c>
      <c r="F60" s="37">
        <v>0</v>
      </c>
      <c r="G60" s="37">
        <v>0</v>
      </c>
      <c r="H60" s="37">
        <v>0</v>
      </c>
      <c r="I60" s="99"/>
    </row>
    <row r="61" spans="1:9" s="17" customFormat="1" ht="15.75" hidden="1" customHeight="1" x14ac:dyDescent="0.25">
      <c r="A61" s="90"/>
      <c r="B61" s="82"/>
      <c r="C61" s="7">
        <v>2018</v>
      </c>
      <c r="D61" s="37">
        <f t="shared" si="3"/>
        <v>0</v>
      </c>
      <c r="E61" s="37">
        <v>0</v>
      </c>
      <c r="F61" s="37">
        <v>0</v>
      </c>
      <c r="G61" s="37">
        <v>0</v>
      </c>
      <c r="H61" s="37">
        <v>0</v>
      </c>
      <c r="I61" s="99"/>
    </row>
    <row r="62" spans="1:9" s="16" customFormat="1" ht="15.75" hidden="1" customHeight="1" x14ac:dyDescent="0.25">
      <c r="A62" s="88" t="s">
        <v>66</v>
      </c>
      <c r="B62" s="82"/>
      <c r="C62" s="7" t="s">
        <v>18</v>
      </c>
      <c r="D62" s="37">
        <f t="shared" si="3"/>
        <v>0</v>
      </c>
      <c r="E62" s="37">
        <f>SUM(E63:E65)</f>
        <v>0</v>
      </c>
      <c r="F62" s="37">
        <f>SUM(F63:F65)</f>
        <v>0</v>
      </c>
      <c r="G62" s="37">
        <v>0</v>
      </c>
      <c r="H62" s="37">
        <f>SUM(H63:H65)</f>
        <v>0</v>
      </c>
      <c r="I62" s="99"/>
    </row>
    <row r="63" spans="1:9" s="16" customFormat="1" ht="15.75" hidden="1" customHeight="1" x14ac:dyDescent="0.25">
      <c r="A63" s="89"/>
      <c r="B63" s="82"/>
      <c r="C63" s="7">
        <v>2014</v>
      </c>
      <c r="D63" s="37">
        <f t="shared" si="3"/>
        <v>0</v>
      </c>
      <c r="E63" s="37">
        <v>0</v>
      </c>
      <c r="F63" s="37">
        <v>0</v>
      </c>
      <c r="G63" s="37">
        <v>0</v>
      </c>
      <c r="H63" s="37">
        <v>0</v>
      </c>
      <c r="I63" s="99"/>
    </row>
    <row r="64" spans="1:9" s="16" customFormat="1" ht="15.75" hidden="1" customHeight="1" x14ac:dyDescent="0.25">
      <c r="A64" s="89"/>
      <c r="B64" s="82"/>
      <c r="C64" s="7">
        <v>2015</v>
      </c>
      <c r="D64" s="37">
        <f t="shared" si="3"/>
        <v>0</v>
      </c>
      <c r="E64" s="37">
        <v>0</v>
      </c>
      <c r="F64" s="37">
        <v>0</v>
      </c>
      <c r="G64" s="37">
        <v>0</v>
      </c>
      <c r="H64" s="37">
        <v>0</v>
      </c>
      <c r="I64" s="99"/>
    </row>
    <row r="65" spans="1:9" s="16" customFormat="1" ht="15.75" hidden="1" customHeight="1" x14ac:dyDescent="0.25">
      <c r="A65" s="89"/>
      <c r="B65" s="82"/>
      <c r="C65" s="7">
        <v>2016</v>
      </c>
      <c r="D65" s="37">
        <f t="shared" si="3"/>
        <v>0</v>
      </c>
      <c r="E65" s="37">
        <v>0</v>
      </c>
      <c r="F65" s="37">
        <v>0</v>
      </c>
      <c r="G65" s="37">
        <v>0</v>
      </c>
      <c r="H65" s="37">
        <v>0</v>
      </c>
      <c r="I65" s="99"/>
    </row>
    <row r="66" spans="1:9" s="16" customFormat="1" ht="15.75" hidden="1" customHeight="1" x14ac:dyDescent="0.25">
      <c r="A66" s="89"/>
      <c r="B66" s="82"/>
      <c r="C66" s="7">
        <v>2017</v>
      </c>
      <c r="D66" s="37">
        <f t="shared" si="3"/>
        <v>0</v>
      </c>
      <c r="E66" s="37">
        <v>0</v>
      </c>
      <c r="F66" s="37">
        <v>0</v>
      </c>
      <c r="G66" s="37">
        <v>0</v>
      </c>
      <c r="H66" s="37">
        <v>0</v>
      </c>
      <c r="I66" s="99"/>
    </row>
    <row r="67" spans="1:9" s="17" customFormat="1" ht="15.75" hidden="1" customHeight="1" x14ac:dyDescent="0.25">
      <c r="A67" s="90"/>
      <c r="B67" s="82"/>
      <c r="C67" s="7">
        <v>2018</v>
      </c>
      <c r="D67" s="37">
        <f t="shared" si="3"/>
        <v>0</v>
      </c>
      <c r="E67" s="37">
        <v>0</v>
      </c>
      <c r="F67" s="37">
        <v>0</v>
      </c>
      <c r="G67" s="37">
        <v>0</v>
      </c>
      <c r="H67" s="37">
        <v>0</v>
      </c>
      <c r="I67" s="99"/>
    </row>
    <row r="68" spans="1:9" s="16" customFormat="1" ht="15.75" hidden="1" customHeight="1" x14ac:dyDescent="0.25">
      <c r="A68" s="88" t="s">
        <v>38</v>
      </c>
      <c r="B68" s="82"/>
      <c r="C68" s="7" t="s">
        <v>18</v>
      </c>
      <c r="D68" s="37">
        <f t="shared" si="3"/>
        <v>0</v>
      </c>
      <c r="E68" s="37">
        <f>SUM(E69:E71)</f>
        <v>0</v>
      </c>
      <c r="F68" s="37">
        <f>SUM(F69:F71)</f>
        <v>0</v>
      </c>
      <c r="G68" s="37">
        <v>0</v>
      </c>
      <c r="H68" s="37">
        <f>SUM(H69:H71)</f>
        <v>0</v>
      </c>
      <c r="I68" s="99"/>
    </row>
    <row r="69" spans="1:9" s="16" customFormat="1" ht="15.75" hidden="1" customHeight="1" x14ac:dyDescent="0.25">
      <c r="A69" s="89"/>
      <c r="B69" s="82"/>
      <c r="C69" s="7">
        <v>2014</v>
      </c>
      <c r="D69" s="37">
        <f t="shared" si="3"/>
        <v>0</v>
      </c>
      <c r="E69" s="37">
        <v>0</v>
      </c>
      <c r="F69" s="37">
        <v>0</v>
      </c>
      <c r="G69" s="37">
        <v>0</v>
      </c>
      <c r="H69" s="37">
        <v>0</v>
      </c>
      <c r="I69" s="99"/>
    </row>
    <row r="70" spans="1:9" s="16" customFormat="1" ht="14.25" hidden="1" customHeight="1" x14ac:dyDescent="0.25">
      <c r="A70" s="89"/>
      <c r="B70" s="82"/>
      <c r="C70" s="7">
        <v>2015</v>
      </c>
      <c r="D70" s="37">
        <f t="shared" si="3"/>
        <v>0</v>
      </c>
      <c r="E70" s="37">
        <v>0</v>
      </c>
      <c r="F70" s="37">
        <v>0</v>
      </c>
      <c r="G70" s="37">
        <v>0</v>
      </c>
      <c r="H70" s="37">
        <v>0</v>
      </c>
      <c r="I70" s="99"/>
    </row>
    <row r="71" spans="1:9" s="16" customFormat="1" ht="15.75" hidden="1" customHeight="1" x14ac:dyDescent="0.25">
      <c r="A71" s="89"/>
      <c r="B71" s="82"/>
      <c r="C71" s="67">
        <v>2016</v>
      </c>
      <c r="D71" s="40">
        <f t="shared" si="3"/>
        <v>0</v>
      </c>
      <c r="E71" s="40">
        <v>0</v>
      </c>
      <c r="F71" s="40">
        <v>0</v>
      </c>
      <c r="G71" s="40">
        <v>0</v>
      </c>
      <c r="H71" s="40">
        <v>0</v>
      </c>
      <c r="I71" s="99"/>
    </row>
    <row r="72" spans="1:9" s="16" customFormat="1" ht="15.75" hidden="1" customHeight="1" x14ac:dyDescent="0.25">
      <c r="A72" s="89"/>
      <c r="B72" s="82"/>
      <c r="C72" s="7">
        <v>2017</v>
      </c>
      <c r="D72" s="37">
        <f t="shared" si="3"/>
        <v>0</v>
      </c>
      <c r="E72" s="37">
        <v>0</v>
      </c>
      <c r="F72" s="37">
        <v>0</v>
      </c>
      <c r="G72" s="37">
        <v>0</v>
      </c>
      <c r="H72" s="37">
        <v>0</v>
      </c>
      <c r="I72" s="99"/>
    </row>
    <row r="73" spans="1:9" s="16" customFormat="1" ht="15.75" hidden="1" customHeight="1" x14ac:dyDescent="0.25">
      <c r="A73" s="90"/>
      <c r="B73" s="82"/>
      <c r="C73" s="7">
        <v>2018</v>
      </c>
      <c r="D73" s="37">
        <f t="shared" si="3"/>
        <v>0</v>
      </c>
      <c r="E73" s="37">
        <v>0</v>
      </c>
      <c r="F73" s="37">
        <v>0</v>
      </c>
      <c r="G73" s="37">
        <v>0</v>
      </c>
      <c r="H73" s="37">
        <v>0</v>
      </c>
      <c r="I73" s="99"/>
    </row>
    <row r="74" spans="1:9" s="16" customFormat="1" ht="15.75" hidden="1" customHeight="1" x14ac:dyDescent="0.25">
      <c r="A74" s="92" t="s">
        <v>39</v>
      </c>
      <c r="B74" s="82"/>
      <c r="C74" s="7" t="s">
        <v>18</v>
      </c>
      <c r="D74" s="37">
        <f t="shared" ref="D74:D79" si="4">SUM(E74:H74)</f>
        <v>0</v>
      </c>
      <c r="E74" s="37">
        <f>SUM(E75:E77)</f>
        <v>0</v>
      </c>
      <c r="F74" s="37">
        <f>SUM(F75:F77)</f>
        <v>0</v>
      </c>
      <c r="G74" s="37">
        <v>0</v>
      </c>
      <c r="H74" s="37">
        <f>SUM(H75:H77)</f>
        <v>0</v>
      </c>
      <c r="I74" s="99"/>
    </row>
    <row r="75" spans="1:9" s="16" customFormat="1" ht="15.75" hidden="1" customHeight="1" x14ac:dyDescent="0.25">
      <c r="A75" s="93"/>
      <c r="B75" s="82"/>
      <c r="C75" s="7">
        <v>2014</v>
      </c>
      <c r="D75" s="37">
        <f t="shared" si="4"/>
        <v>0</v>
      </c>
      <c r="E75" s="40">
        <v>0</v>
      </c>
      <c r="F75" s="40">
        <v>0</v>
      </c>
      <c r="G75" s="40">
        <v>0</v>
      </c>
      <c r="H75" s="40">
        <v>0</v>
      </c>
      <c r="I75" s="99"/>
    </row>
    <row r="76" spans="1:9" s="16" customFormat="1" ht="15.75" hidden="1" customHeight="1" x14ac:dyDescent="0.25">
      <c r="A76" s="93"/>
      <c r="B76" s="82"/>
      <c r="C76" s="7">
        <v>2015</v>
      </c>
      <c r="D76" s="37">
        <f t="shared" si="4"/>
        <v>0</v>
      </c>
      <c r="E76" s="40">
        <v>0</v>
      </c>
      <c r="F76" s="40">
        <v>0</v>
      </c>
      <c r="G76" s="40">
        <v>0</v>
      </c>
      <c r="H76" s="40">
        <v>0</v>
      </c>
      <c r="I76" s="99"/>
    </row>
    <row r="77" spans="1:9" s="16" customFormat="1" ht="15.75" hidden="1" customHeight="1" x14ac:dyDescent="0.25">
      <c r="A77" s="93"/>
      <c r="B77" s="82"/>
      <c r="C77" s="67">
        <v>2016</v>
      </c>
      <c r="D77" s="40">
        <f t="shared" si="4"/>
        <v>0</v>
      </c>
      <c r="E77" s="40">
        <v>0</v>
      </c>
      <c r="F77" s="40">
        <v>0</v>
      </c>
      <c r="G77" s="40">
        <v>0</v>
      </c>
      <c r="H77" s="40">
        <v>0</v>
      </c>
      <c r="I77" s="99"/>
    </row>
    <row r="78" spans="1:9" s="16" customFormat="1" ht="15.75" hidden="1" customHeight="1" x14ac:dyDescent="0.25">
      <c r="A78" s="93"/>
      <c r="B78" s="82"/>
      <c r="C78" s="7">
        <v>2017</v>
      </c>
      <c r="D78" s="37">
        <f t="shared" si="4"/>
        <v>0</v>
      </c>
      <c r="E78" s="37">
        <v>0</v>
      </c>
      <c r="F78" s="37">
        <v>0</v>
      </c>
      <c r="G78" s="37">
        <v>0</v>
      </c>
      <c r="H78" s="37">
        <v>0</v>
      </c>
      <c r="I78" s="99"/>
    </row>
    <row r="79" spans="1:9" s="17" customFormat="1" ht="14.25" hidden="1" customHeight="1" x14ac:dyDescent="0.25">
      <c r="A79" s="94"/>
      <c r="B79" s="82"/>
      <c r="C79" s="7">
        <v>2018</v>
      </c>
      <c r="D79" s="37">
        <f t="shared" si="4"/>
        <v>0</v>
      </c>
      <c r="E79" s="37">
        <v>0</v>
      </c>
      <c r="F79" s="37">
        <v>0</v>
      </c>
      <c r="G79" s="37">
        <v>0</v>
      </c>
      <c r="H79" s="37">
        <v>0</v>
      </c>
      <c r="I79" s="99"/>
    </row>
    <row r="80" spans="1:9" s="16" customFormat="1" ht="15.75" hidden="1" customHeight="1" x14ac:dyDescent="0.25">
      <c r="A80" s="92" t="s">
        <v>67</v>
      </c>
      <c r="B80" s="82"/>
      <c r="C80" s="7" t="s">
        <v>18</v>
      </c>
      <c r="D80" s="37">
        <f t="shared" si="3"/>
        <v>0</v>
      </c>
      <c r="E80" s="37">
        <f>SUM(E81:E83)</f>
        <v>0</v>
      </c>
      <c r="F80" s="37">
        <f>SUM(F81:F83)</f>
        <v>0</v>
      </c>
      <c r="G80" s="37">
        <v>0</v>
      </c>
      <c r="H80" s="37">
        <f>SUM(H81:H83)</f>
        <v>0</v>
      </c>
      <c r="I80" s="99"/>
    </row>
    <row r="81" spans="1:9" s="16" customFormat="1" ht="15.75" hidden="1" customHeight="1" x14ac:dyDescent="0.25">
      <c r="A81" s="93"/>
      <c r="B81" s="82"/>
      <c r="C81" s="67">
        <v>2014</v>
      </c>
      <c r="D81" s="37">
        <f t="shared" si="3"/>
        <v>0</v>
      </c>
      <c r="E81" s="40">
        <v>0</v>
      </c>
      <c r="F81" s="40">
        <v>0</v>
      </c>
      <c r="G81" s="40">
        <v>0</v>
      </c>
      <c r="H81" s="40">
        <v>0</v>
      </c>
      <c r="I81" s="99"/>
    </row>
    <row r="82" spans="1:9" s="16" customFormat="1" ht="15.75" hidden="1" customHeight="1" x14ac:dyDescent="0.25">
      <c r="A82" s="93"/>
      <c r="B82" s="82"/>
      <c r="C82" s="67">
        <v>2015</v>
      </c>
      <c r="D82" s="37">
        <f t="shared" si="3"/>
        <v>0</v>
      </c>
      <c r="E82" s="40">
        <v>0</v>
      </c>
      <c r="F82" s="40">
        <v>0</v>
      </c>
      <c r="G82" s="40">
        <v>0</v>
      </c>
      <c r="H82" s="40">
        <v>0</v>
      </c>
      <c r="I82" s="99"/>
    </row>
    <row r="83" spans="1:9" s="16" customFormat="1" ht="15.75" hidden="1" customHeight="1" x14ac:dyDescent="0.25">
      <c r="A83" s="93"/>
      <c r="B83" s="82"/>
      <c r="C83" s="67">
        <v>2016</v>
      </c>
      <c r="D83" s="40">
        <f t="shared" si="3"/>
        <v>0</v>
      </c>
      <c r="E83" s="40">
        <v>0</v>
      </c>
      <c r="F83" s="40">
        <v>0</v>
      </c>
      <c r="G83" s="40">
        <v>0</v>
      </c>
      <c r="H83" s="40">
        <v>0</v>
      </c>
      <c r="I83" s="99"/>
    </row>
    <row r="84" spans="1:9" s="16" customFormat="1" ht="15.75" hidden="1" customHeight="1" x14ac:dyDescent="0.25">
      <c r="A84" s="93"/>
      <c r="B84" s="82"/>
      <c r="C84" s="7">
        <v>2017</v>
      </c>
      <c r="D84" s="37">
        <f t="shared" si="3"/>
        <v>0</v>
      </c>
      <c r="E84" s="37">
        <v>0</v>
      </c>
      <c r="F84" s="37">
        <v>0</v>
      </c>
      <c r="G84" s="37">
        <v>0</v>
      </c>
      <c r="H84" s="37">
        <v>0</v>
      </c>
      <c r="I84" s="99"/>
    </row>
    <row r="85" spans="1:9" ht="18" hidden="1" customHeight="1" x14ac:dyDescent="0.25">
      <c r="A85" s="94"/>
      <c r="B85" s="82"/>
      <c r="C85" s="7">
        <v>2018</v>
      </c>
      <c r="D85" s="37">
        <f t="shared" si="3"/>
        <v>0</v>
      </c>
      <c r="E85" s="37">
        <v>0</v>
      </c>
      <c r="F85" s="37">
        <v>0</v>
      </c>
      <c r="G85" s="37">
        <v>0</v>
      </c>
      <c r="H85" s="37">
        <v>0</v>
      </c>
      <c r="I85" s="99"/>
    </row>
    <row r="86" spans="1:9" ht="18" hidden="1" customHeight="1" x14ac:dyDescent="0.25">
      <c r="A86" s="57"/>
      <c r="B86" s="82"/>
      <c r="C86" s="7">
        <v>2018</v>
      </c>
      <c r="D86" s="37"/>
      <c r="E86" s="37"/>
      <c r="F86" s="37"/>
      <c r="G86" s="37"/>
      <c r="H86" s="37"/>
      <c r="I86" s="46"/>
    </row>
    <row r="87" spans="1:9" ht="18" hidden="1" customHeight="1" x14ac:dyDescent="0.25">
      <c r="A87" s="58"/>
      <c r="B87" s="83"/>
      <c r="C87" s="31">
        <v>2019</v>
      </c>
      <c r="D87" s="37"/>
      <c r="E87" s="37"/>
      <c r="F87" s="37"/>
      <c r="G87" s="37"/>
      <c r="H87" s="37"/>
      <c r="I87" s="46"/>
    </row>
    <row r="88" spans="1:9" ht="33.75" customHeight="1" x14ac:dyDescent="0.25">
      <c r="A88" s="91" t="s">
        <v>40</v>
      </c>
      <c r="B88" s="101" t="s">
        <v>89</v>
      </c>
      <c r="C88" s="31" t="s">
        <v>115</v>
      </c>
      <c r="D88" s="32">
        <f>D91</f>
        <v>0</v>
      </c>
      <c r="E88" s="32">
        <v>0</v>
      </c>
      <c r="F88" s="32">
        <f>F91</f>
        <v>0</v>
      </c>
      <c r="G88" s="32">
        <f>G91</f>
        <v>0</v>
      </c>
      <c r="H88" s="32">
        <v>0</v>
      </c>
      <c r="I88" s="99" t="str">
        <f t="shared" ref="I88" si="5">$I$11</f>
        <v>Администрация муниципального образования сельское поселение "село Ковран"</v>
      </c>
    </row>
    <row r="89" spans="1:9" x14ac:dyDescent="0.25">
      <c r="A89" s="91"/>
      <c r="B89" s="101"/>
      <c r="C89" s="7">
        <v>2017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99"/>
    </row>
    <row r="90" spans="1:9" ht="18.75" customHeight="1" x14ac:dyDescent="0.25">
      <c r="A90" s="91"/>
      <c r="B90" s="101"/>
      <c r="C90" s="7">
        <v>2018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99"/>
    </row>
    <row r="91" spans="1:9" x14ac:dyDescent="0.25">
      <c r="A91" s="91"/>
      <c r="B91" s="101"/>
      <c r="C91" s="7">
        <v>2019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99"/>
    </row>
    <row r="92" spans="1:9" x14ac:dyDescent="0.25">
      <c r="A92" s="91"/>
      <c r="B92" s="101"/>
      <c r="C92" s="7">
        <v>2020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99"/>
    </row>
    <row r="93" spans="1:9" x14ac:dyDescent="0.25">
      <c r="A93" s="91"/>
      <c r="B93" s="101"/>
      <c r="C93" s="7">
        <v>2021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99"/>
    </row>
    <row r="94" spans="1:9" x14ac:dyDescent="0.25">
      <c r="A94" s="91"/>
      <c r="B94" s="101"/>
      <c r="C94" s="7">
        <v>2022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99"/>
    </row>
    <row r="95" spans="1:9" x14ac:dyDescent="0.25">
      <c r="A95" s="91"/>
      <c r="B95" s="101"/>
      <c r="C95" s="7">
        <v>2023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99"/>
    </row>
    <row r="96" spans="1:9" ht="16.5" customHeight="1" x14ac:dyDescent="0.25">
      <c r="A96" s="91"/>
      <c r="B96" s="101"/>
      <c r="C96" s="7">
        <v>2024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99"/>
    </row>
    <row r="97" spans="1:9" s="16" customFormat="1" hidden="1" x14ac:dyDescent="0.25">
      <c r="A97" s="91"/>
      <c r="B97" s="101"/>
      <c r="C97" s="7">
        <v>2016</v>
      </c>
      <c r="D97" s="37">
        <f t="shared" ref="D97:D144" si="6">SUM(E97:H97)</f>
        <v>0</v>
      </c>
      <c r="E97" s="37">
        <f t="shared" ref="E97:F99" si="7">E103+E109+E115+E121+E127+E133+E139</f>
        <v>0</v>
      </c>
      <c r="F97" s="37">
        <f t="shared" si="7"/>
        <v>0</v>
      </c>
      <c r="G97" s="37">
        <v>0</v>
      </c>
      <c r="H97" s="37">
        <v>0</v>
      </c>
      <c r="I97" s="99"/>
    </row>
    <row r="98" spans="1:9" s="16" customFormat="1" hidden="1" x14ac:dyDescent="0.25">
      <c r="A98" s="91"/>
      <c r="B98" s="101"/>
      <c r="C98" s="7">
        <v>2017</v>
      </c>
      <c r="D98" s="37">
        <f t="shared" si="6"/>
        <v>0</v>
      </c>
      <c r="E98" s="37">
        <f t="shared" si="7"/>
        <v>0</v>
      </c>
      <c r="F98" s="37">
        <f t="shared" si="7"/>
        <v>0</v>
      </c>
      <c r="G98" s="37">
        <v>0</v>
      </c>
      <c r="H98" s="37">
        <v>0</v>
      </c>
      <c r="I98" s="99"/>
    </row>
    <row r="99" spans="1:9" s="19" customFormat="1" ht="31.5" hidden="1" customHeight="1" x14ac:dyDescent="0.25">
      <c r="A99" s="91"/>
      <c r="B99" s="101"/>
      <c r="C99" s="7">
        <v>2018</v>
      </c>
      <c r="D99" s="37">
        <f t="shared" si="6"/>
        <v>0</v>
      </c>
      <c r="E99" s="37">
        <f t="shared" si="7"/>
        <v>0</v>
      </c>
      <c r="F99" s="37">
        <f t="shared" si="7"/>
        <v>0</v>
      </c>
      <c r="G99" s="37">
        <v>0</v>
      </c>
      <c r="H99" s="37">
        <v>0</v>
      </c>
      <c r="I99" s="99"/>
    </row>
    <row r="100" spans="1:9" s="18" customFormat="1" ht="15.75" hidden="1" customHeight="1" x14ac:dyDescent="0.25">
      <c r="A100" s="88" t="s">
        <v>41</v>
      </c>
      <c r="B100" s="95" t="s">
        <v>22</v>
      </c>
      <c r="C100" s="7" t="s">
        <v>18</v>
      </c>
      <c r="D100" s="37">
        <f t="shared" si="6"/>
        <v>0</v>
      </c>
      <c r="E100" s="37">
        <f>SUM(E101:E103)</f>
        <v>0</v>
      </c>
      <c r="F100" s="37">
        <f>SUM(F101:F103)</f>
        <v>0</v>
      </c>
      <c r="G100" s="37">
        <v>0</v>
      </c>
      <c r="H100" s="37">
        <f>SUM(H101:H103)</f>
        <v>0</v>
      </c>
      <c r="I100" s="99"/>
    </row>
    <row r="101" spans="1:9" s="18" customFormat="1" ht="15.75" hidden="1" customHeight="1" x14ac:dyDescent="0.25">
      <c r="A101" s="89"/>
      <c r="B101" s="96"/>
      <c r="C101" s="7">
        <v>2014</v>
      </c>
      <c r="D101" s="37">
        <f t="shared" si="6"/>
        <v>0</v>
      </c>
      <c r="E101" s="37">
        <v>0</v>
      </c>
      <c r="F101" s="37">
        <v>0</v>
      </c>
      <c r="G101" s="37">
        <v>0</v>
      </c>
      <c r="H101" s="37">
        <v>0</v>
      </c>
      <c r="I101" s="99"/>
    </row>
    <row r="102" spans="1:9" s="18" customFormat="1" ht="15.75" hidden="1" customHeight="1" x14ac:dyDescent="0.25">
      <c r="A102" s="89"/>
      <c r="B102" s="96"/>
      <c r="C102" s="7">
        <v>2015</v>
      </c>
      <c r="D102" s="37">
        <f t="shared" si="6"/>
        <v>0</v>
      </c>
      <c r="E102" s="37">
        <v>0</v>
      </c>
      <c r="F102" s="37">
        <v>0</v>
      </c>
      <c r="G102" s="37">
        <v>0</v>
      </c>
      <c r="H102" s="37">
        <v>0</v>
      </c>
      <c r="I102" s="99"/>
    </row>
    <row r="103" spans="1:9" s="18" customFormat="1" ht="15.75" hidden="1" customHeight="1" x14ac:dyDescent="0.25">
      <c r="A103" s="89"/>
      <c r="B103" s="96"/>
      <c r="C103" s="7">
        <v>2016</v>
      </c>
      <c r="D103" s="37">
        <f t="shared" si="6"/>
        <v>0</v>
      </c>
      <c r="E103" s="37">
        <v>0</v>
      </c>
      <c r="F103" s="37">
        <v>0</v>
      </c>
      <c r="G103" s="37">
        <v>0</v>
      </c>
      <c r="H103" s="37">
        <v>0</v>
      </c>
      <c r="I103" s="99"/>
    </row>
    <row r="104" spans="1:9" s="18" customFormat="1" ht="15.75" hidden="1" customHeight="1" x14ac:dyDescent="0.25">
      <c r="A104" s="89"/>
      <c r="B104" s="96"/>
      <c r="C104" s="7">
        <v>2017</v>
      </c>
      <c r="D104" s="37">
        <f t="shared" si="6"/>
        <v>0</v>
      </c>
      <c r="E104" s="37">
        <f>SUM(F104:I104)</f>
        <v>0</v>
      </c>
      <c r="F104" s="37">
        <v>0</v>
      </c>
      <c r="G104" s="37">
        <v>0</v>
      </c>
      <c r="H104" s="37">
        <f>SUM(I103:L103)</f>
        <v>0</v>
      </c>
      <c r="I104" s="99"/>
    </row>
    <row r="105" spans="1:9" s="19" customFormat="1" ht="15.75" hidden="1" customHeight="1" x14ac:dyDescent="0.25">
      <c r="A105" s="90"/>
      <c r="B105" s="97"/>
      <c r="C105" s="7">
        <v>2018</v>
      </c>
      <c r="D105" s="37">
        <f t="shared" si="6"/>
        <v>0</v>
      </c>
      <c r="E105" s="37">
        <f>SUM(F105:I105)</f>
        <v>0</v>
      </c>
      <c r="F105" s="37">
        <f>SUM(G104:J104)</f>
        <v>0</v>
      </c>
      <c r="G105" s="37">
        <v>0</v>
      </c>
      <c r="H105" s="37">
        <f>SUM(I104:L104)</f>
        <v>0</v>
      </c>
      <c r="I105" s="99"/>
    </row>
    <row r="106" spans="1:9" s="18" customFormat="1" ht="15.75" hidden="1" customHeight="1" x14ac:dyDescent="0.25">
      <c r="A106" s="88" t="s">
        <v>42</v>
      </c>
      <c r="B106" s="98" t="s">
        <v>19</v>
      </c>
      <c r="C106" s="7" t="s">
        <v>18</v>
      </c>
      <c r="D106" s="37">
        <f t="shared" si="6"/>
        <v>0</v>
      </c>
      <c r="E106" s="37">
        <f>SUM(E107:E109)</f>
        <v>0</v>
      </c>
      <c r="F106" s="37">
        <f>SUM(F107:F109)</f>
        <v>0</v>
      </c>
      <c r="G106" s="37">
        <v>0</v>
      </c>
      <c r="H106" s="37">
        <f>SUM(H107:H109)</f>
        <v>0</v>
      </c>
      <c r="I106" s="99"/>
    </row>
    <row r="107" spans="1:9" s="18" customFormat="1" ht="15.75" hidden="1" customHeight="1" x14ac:dyDescent="0.25">
      <c r="A107" s="89"/>
      <c r="B107" s="98"/>
      <c r="C107" s="7">
        <v>2014</v>
      </c>
      <c r="D107" s="37">
        <f t="shared" si="6"/>
        <v>0</v>
      </c>
      <c r="E107" s="37">
        <v>0</v>
      </c>
      <c r="F107" s="37">
        <v>0</v>
      </c>
      <c r="G107" s="37">
        <v>0</v>
      </c>
      <c r="H107" s="37">
        <v>0</v>
      </c>
      <c r="I107" s="99"/>
    </row>
    <row r="108" spans="1:9" s="18" customFormat="1" ht="15.75" hidden="1" customHeight="1" x14ac:dyDescent="0.25">
      <c r="A108" s="89"/>
      <c r="B108" s="98"/>
      <c r="C108" s="7">
        <v>2015</v>
      </c>
      <c r="D108" s="37">
        <f t="shared" si="6"/>
        <v>0</v>
      </c>
      <c r="E108" s="37">
        <v>0</v>
      </c>
      <c r="F108" s="37">
        <v>0</v>
      </c>
      <c r="G108" s="37">
        <v>0</v>
      </c>
      <c r="H108" s="37">
        <v>0</v>
      </c>
      <c r="I108" s="99"/>
    </row>
    <row r="109" spans="1:9" s="18" customFormat="1" ht="15.75" hidden="1" customHeight="1" x14ac:dyDescent="0.25">
      <c r="A109" s="89"/>
      <c r="B109" s="98"/>
      <c r="C109" s="7">
        <v>2016</v>
      </c>
      <c r="D109" s="37">
        <f t="shared" si="6"/>
        <v>0</v>
      </c>
      <c r="E109" s="37">
        <v>0</v>
      </c>
      <c r="F109" s="37">
        <v>0</v>
      </c>
      <c r="G109" s="37">
        <v>0</v>
      </c>
      <c r="H109" s="37">
        <v>0</v>
      </c>
      <c r="I109" s="99"/>
    </row>
    <row r="110" spans="1:9" s="18" customFormat="1" ht="15.75" hidden="1" customHeight="1" x14ac:dyDescent="0.25">
      <c r="A110" s="89"/>
      <c r="B110" s="98"/>
      <c r="C110" s="7">
        <v>2017</v>
      </c>
      <c r="D110" s="37">
        <f t="shared" si="6"/>
        <v>0</v>
      </c>
      <c r="E110" s="37">
        <f>SUM(F110:I110)</f>
        <v>0</v>
      </c>
      <c r="F110" s="37">
        <v>0</v>
      </c>
      <c r="G110" s="37">
        <v>0</v>
      </c>
      <c r="H110" s="37">
        <f>SUM(I109:L109)</f>
        <v>0</v>
      </c>
      <c r="I110" s="99"/>
    </row>
    <row r="111" spans="1:9" s="19" customFormat="1" ht="15.75" hidden="1" customHeight="1" x14ac:dyDescent="0.25">
      <c r="A111" s="90"/>
      <c r="B111" s="98"/>
      <c r="C111" s="7">
        <v>2018</v>
      </c>
      <c r="D111" s="37">
        <f t="shared" si="6"/>
        <v>0</v>
      </c>
      <c r="E111" s="37">
        <f>SUM(F111:I111)</f>
        <v>0</v>
      </c>
      <c r="F111" s="37">
        <v>0</v>
      </c>
      <c r="G111" s="37">
        <v>0</v>
      </c>
      <c r="H111" s="37">
        <f>SUM(I110:L110)</f>
        <v>0</v>
      </c>
      <c r="I111" s="99"/>
    </row>
    <row r="112" spans="1:9" s="18" customFormat="1" ht="15.75" hidden="1" customHeight="1" x14ac:dyDescent="0.25">
      <c r="A112" s="88" t="s">
        <v>43</v>
      </c>
      <c r="B112" s="95" t="s">
        <v>21</v>
      </c>
      <c r="C112" s="7" t="s">
        <v>18</v>
      </c>
      <c r="D112" s="37">
        <f t="shared" si="6"/>
        <v>0</v>
      </c>
      <c r="E112" s="37">
        <v>0</v>
      </c>
      <c r="F112" s="37">
        <f>SUM(F113:F115)</f>
        <v>0</v>
      </c>
      <c r="G112" s="37">
        <v>0</v>
      </c>
      <c r="H112" s="37">
        <f>SUM(H113:H115)</f>
        <v>0</v>
      </c>
      <c r="I112" s="99"/>
    </row>
    <row r="113" spans="1:9" s="18" customFormat="1" ht="15.75" hidden="1" customHeight="1" x14ac:dyDescent="0.25">
      <c r="A113" s="89"/>
      <c r="B113" s="96"/>
      <c r="C113" s="7">
        <v>2014</v>
      </c>
      <c r="D113" s="37">
        <f t="shared" si="6"/>
        <v>0</v>
      </c>
      <c r="E113" s="37">
        <v>0</v>
      </c>
      <c r="F113" s="37">
        <v>0</v>
      </c>
      <c r="G113" s="37">
        <v>0</v>
      </c>
      <c r="H113" s="37">
        <v>0</v>
      </c>
      <c r="I113" s="99"/>
    </row>
    <row r="114" spans="1:9" s="18" customFormat="1" ht="15.75" hidden="1" customHeight="1" x14ac:dyDescent="0.25">
      <c r="A114" s="89"/>
      <c r="B114" s="96"/>
      <c r="C114" s="7">
        <v>2015</v>
      </c>
      <c r="D114" s="37">
        <f t="shared" si="6"/>
        <v>0</v>
      </c>
      <c r="E114" s="37">
        <v>0</v>
      </c>
      <c r="F114" s="37">
        <v>0</v>
      </c>
      <c r="G114" s="37">
        <v>0</v>
      </c>
      <c r="H114" s="37">
        <v>0</v>
      </c>
      <c r="I114" s="99"/>
    </row>
    <row r="115" spans="1:9" s="18" customFormat="1" ht="15.75" hidden="1" customHeight="1" x14ac:dyDescent="0.25">
      <c r="A115" s="89"/>
      <c r="B115" s="96"/>
      <c r="C115" s="7">
        <v>2016</v>
      </c>
      <c r="D115" s="37">
        <f t="shared" si="6"/>
        <v>0</v>
      </c>
      <c r="E115" s="37">
        <v>0</v>
      </c>
      <c r="F115" s="37">
        <v>0</v>
      </c>
      <c r="G115" s="37">
        <v>0</v>
      </c>
      <c r="H115" s="37">
        <v>0</v>
      </c>
      <c r="I115" s="99"/>
    </row>
    <row r="116" spans="1:9" s="18" customFormat="1" ht="15.75" hidden="1" customHeight="1" x14ac:dyDescent="0.25">
      <c r="A116" s="89"/>
      <c r="B116" s="96"/>
      <c r="C116" s="7">
        <v>2017</v>
      </c>
      <c r="D116" s="37">
        <f t="shared" si="6"/>
        <v>0</v>
      </c>
      <c r="E116" s="37">
        <v>0</v>
      </c>
      <c r="F116" s="37">
        <v>0</v>
      </c>
      <c r="G116" s="37">
        <v>0</v>
      </c>
      <c r="H116" s="37">
        <v>0</v>
      </c>
      <c r="I116" s="99"/>
    </row>
    <row r="117" spans="1:9" s="19" customFormat="1" ht="15.75" hidden="1" customHeight="1" x14ac:dyDescent="0.25">
      <c r="A117" s="90"/>
      <c r="B117" s="97"/>
      <c r="C117" s="7">
        <v>2018</v>
      </c>
      <c r="D117" s="37">
        <f t="shared" si="6"/>
        <v>0</v>
      </c>
      <c r="E117" s="37">
        <v>0</v>
      </c>
      <c r="F117" s="37">
        <v>0</v>
      </c>
      <c r="G117" s="37">
        <v>0</v>
      </c>
      <c r="H117" s="37">
        <v>0</v>
      </c>
      <c r="I117" s="99"/>
    </row>
    <row r="118" spans="1:9" s="18" customFormat="1" ht="15.75" hidden="1" customHeight="1" x14ac:dyDescent="0.25">
      <c r="A118" s="88" t="s">
        <v>44</v>
      </c>
      <c r="B118" s="95" t="s">
        <v>17</v>
      </c>
      <c r="C118" s="7" t="s">
        <v>18</v>
      </c>
      <c r="D118" s="37">
        <f t="shared" si="6"/>
        <v>0</v>
      </c>
      <c r="E118" s="37">
        <f>SUM(E119:E121)</f>
        <v>0</v>
      </c>
      <c r="F118" s="37">
        <f>SUM(F119:F121)</f>
        <v>0</v>
      </c>
      <c r="G118" s="37">
        <v>0</v>
      </c>
      <c r="H118" s="37">
        <f>SUM(H119:H121)</f>
        <v>0</v>
      </c>
      <c r="I118" s="99"/>
    </row>
    <row r="119" spans="1:9" s="18" customFormat="1" ht="15.75" hidden="1" customHeight="1" x14ac:dyDescent="0.25">
      <c r="A119" s="89"/>
      <c r="B119" s="96"/>
      <c r="C119" s="7">
        <v>2014</v>
      </c>
      <c r="D119" s="37">
        <f t="shared" si="6"/>
        <v>0</v>
      </c>
      <c r="E119" s="37">
        <v>0</v>
      </c>
      <c r="F119" s="37">
        <v>0</v>
      </c>
      <c r="G119" s="37">
        <v>0</v>
      </c>
      <c r="H119" s="37">
        <v>0</v>
      </c>
      <c r="I119" s="99"/>
    </row>
    <row r="120" spans="1:9" s="18" customFormat="1" ht="15.75" hidden="1" customHeight="1" x14ac:dyDescent="0.25">
      <c r="A120" s="89"/>
      <c r="B120" s="96"/>
      <c r="C120" s="7">
        <v>2015</v>
      </c>
      <c r="D120" s="37">
        <f t="shared" si="6"/>
        <v>0</v>
      </c>
      <c r="E120" s="37">
        <v>0</v>
      </c>
      <c r="F120" s="37">
        <v>0</v>
      </c>
      <c r="G120" s="37">
        <v>0</v>
      </c>
      <c r="H120" s="37">
        <v>0</v>
      </c>
      <c r="I120" s="99"/>
    </row>
    <row r="121" spans="1:9" s="18" customFormat="1" ht="15.75" hidden="1" customHeight="1" x14ac:dyDescent="0.25">
      <c r="A121" s="89"/>
      <c r="B121" s="96"/>
      <c r="C121" s="7">
        <v>2016</v>
      </c>
      <c r="D121" s="37">
        <f t="shared" si="6"/>
        <v>0</v>
      </c>
      <c r="E121" s="37">
        <v>0</v>
      </c>
      <c r="F121" s="37">
        <v>0</v>
      </c>
      <c r="G121" s="37">
        <v>0</v>
      </c>
      <c r="H121" s="37">
        <v>0</v>
      </c>
      <c r="I121" s="99"/>
    </row>
    <row r="122" spans="1:9" s="18" customFormat="1" ht="15.75" hidden="1" customHeight="1" x14ac:dyDescent="0.25">
      <c r="A122" s="89"/>
      <c r="B122" s="96"/>
      <c r="C122" s="7">
        <v>2017</v>
      </c>
      <c r="D122" s="37">
        <f t="shared" si="6"/>
        <v>0</v>
      </c>
      <c r="E122" s="37">
        <v>0</v>
      </c>
      <c r="F122" s="37">
        <v>0</v>
      </c>
      <c r="G122" s="37">
        <v>0</v>
      </c>
      <c r="H122" s="37">
        <v>0</v>
      </c>
      <c r="I122" s="99"/>
    </row>
    <row r="123" spans="1:9" s="19" customFormat="1" ht="15.75" hidden="1" customHeight="1" x14ac:dyDescent="0.25">
      <c r="A123" s="90"/>
      <c r="B123" s="97"/>
      <c r="C123" s="7">
        <v>2018</v>
      </c>
      <c r="D123" s="37">
        <f t="shared" si="6"/>
        <v>0</v>
      </c>
      <c r="E123" s="37">
        <v>0</v>
      </c>
      <c r="F123" s="37">
        <v>0</v>
      </c>
      <c r="G123" s="37">
        <v>0</v>
      </c>
      <c r="H123" s="37">
        <v>0</v>
      </c>
      <c r="I123" s="99"/>
    </row>
    <row r="124" spans="1:9" s="18" customFormat="1" ht="15.75" hidden="1" customHeight="1" x14ac:dyDescent="0.25">
      <c r="A124" s="88" t="s">
        <v>45</v>
      </c>
      <c r="B124" s="95" t="s">
        <v>16</v>
      </c>
      <c r="C124" s="7" t="s">
        <v>18</v>
      </c>
      <c r="D124" s="37">
        <f t="shared" si="6"/>
        <v>0</v>
      </c>
      <c r="E124" s="37">
        <f>SUM(E125:E127)</f>
        <v>0</v>
      </c>
      <c r="F124" s="37">
        <f>SUM(F125:F127)</f>
        <v>0</v>
      </c>
      <c r="G124" s="37">
        <v>0</v>
      </c>
      <c r="H124" s="37">
        <f>SUM(H125:H127)</f>
        <v>0</v>
      </c>
      <c r="I124" s="99"/>
    </row>
    <row r="125" spans="1:9" s="18" customFormat="1" ht="15.75" hidden="1" customHeight="1" x14ac:dyDescent="0.25">
      <c r="A125" s="89"/>
      <c r="B125" s="96"/>
      <c r="C125" s="7">
        <v>2014</v>
      </c>
      <c r="D125" s="37">
        <f t="shared" si="6"/>
        <v>0</v>
      </c>
      <c r="E125" s="37">
        <v>0</v>
      </c>
      <c r="F125" s="37">
        <v>0</v>
      </c>
      <c r="G125" s="37">
        <v>0</v>
      </c>
      <c r="H125" s="37">
        <v>0</v>
      </c>
      <c r="I125" s="99"/>
    </row>
    <row r="126" spans="1:9" s="18" customFormat="1" ht="16.5" hidden="1" customHeight="1" x14ac:dyDescent="0.25">
      <c r="A126" s="89"/>
      <c r="B126" s="96"/>
      <c r="C126" s="7">
        <v>2015</v>
      </c>
      <c r="D126" s="37">
        <f t="shared" si="6"/>
        <v>0</v>
      </c>
      <c r="E126" s="37">
        <v>0</v>
      </c>
      <c r="F126" s="37">
        <v>0</v>
      </c>
      <c r="G126" s="37">
        <v>0</v>
      </c>
      <c r="H126" s="37">
        <v>0</v>
      </c>
      <c r="I126" s="99"/>
    </row>
    <row r="127" spans="1:9" s="18" customFormat="1" ht="15.75" hidden="1" customHeight="1" x14ac:dyDescent="0.25">
      <c r="A127" s="89"/>
      <c r="B127" s="96"/>
      <c r="C127" s="67">
        <v>2016</v>
      </c>
      <c r="D127" s="40">
        <f t="shared" si="6"/>
        <v>0</v>
      </c>
      <c r="E127" s="40">
        <v>0</v>
      </c>
      <c r="F127" s="40">
        <v>0</v>
      </c>
      <c r="G127" s="40">
        <v>0</v>
      </c>
      <c r="H127" s="40">
        <v>0</v>
      </c>
      <c r="I127" s="99"/>
    </row>
    <row r="128" spans="1:9" s="18" customFormat="1" ht="15.75" hidden="1" customHeight="1" x14ac:dyDescent="0.25">
      <c r="A128" s="89"/>
      <c r="B128" s="96"/>
      <c r="C128" s="7">
        <v>2017</v>
      </c>
      <c r="D128" s="37">
        <f t="shared" si="6"/>
        <v>0</v>
      </c>
      <c r="E128" s="37">
        <v>0</v>
      </c>
      <c r="F128" s="37">
        <v>0</v>
      </c>
      <c r="G128" s="37">
        <v>0</v>
      </c>
      <c r="H128" s="37">
        <v>0</v>
      </c>
      <c r="I128" s="99"/>
    </row>
    <row r="129" spans="1:9" s="18" customFormat="1" ht="15.75" hidden="1" customHeight="1" x14ac:dyDescent="0.25">
      <c r="A129" s="90"/>
      <c r="B129" s="97"/>
      <c r="C129" s="7">
        <v>2018</v>
      </c>
      <c r="D129" s="37">
        <f t="shared" si="6"/>
        <v>0</v>
      </c>
      <c r="E129" s="37">
        <v>0</v>
      </c>
      <c r="F129" s="37">
        <v>0</v>
      </c>
      <c r="G129" s="37">
        <v>0</v>
      </c>
      <c r="H129" s="37">
        <v>0</v>
      </c>
      <c r="I129" s="99"/>
    </row>
    <row r="130" spans="1:9" s="18" customFormat="1" ht="15.75" hidden="1" customHeight="1" x14ac:dyDescent="0.25">
      <c r="A130" s="88" t="s">
        <v>46</v>
      </c>
      <c r="B130" s="85" t="s">
        <v>20</v>
      </c>
      <c r="C130" s="7" t="s">
        <v>18</v>
      </c>
      <c r="D130" s="37">
        <f t="shared" ref="D130:D135" si="8">SUM(E130:H130)</f>
        <v>0</v>
      </c>
      <c r="E130" s="37">
        <f>SUM(E131:E133)</f>
        <v>0</v>
      </c>
      <c r="F130" s="37">
        <f>SUM(F131:F133)</f>
        <v>0</v>
      </c>
      <c r="G130" s="37">
        <v>0</v>
      </c>
      <c r="H130" s="37">
        <f>SUM(H131:H133)</f>
        <v>0</v>
      </c>
      <c r="I130" s="99"/>
    </row>
    <row r="131" spans="1:9" s="18" customFormat="1" ht="15.75" hidden="1" customHeight="1" x14ac:dyDescent="0.25">
      <c r="A131" s="89"/>
      <c r="B131" s="86"/>
      <c r="C131" s="7">
        <v>2014</v>
      </c>
      <c r="D131" s="37">
        <f t="shared" si="8"/>
        <v>0</v>
      </c>
      <c r="E131" s="37">
        <v>0</v>
      </c>
      <c r="F131" s="37">
        <v>0</v>
      </c>
      <c r="G131" s="37">
        <v>0</v>
      </c>
      <c r="H131" s="37">
        <v>0</v>
      </c>
      <c r="I131" s="99"/>
    </row>
    <row r="132" spans="1:9" s="18" customFormat="1" ht="15.75" hidden="1" customHeight="1" x14ac:dyDescent="0.25">
      <c r="A132" s="89"/>
      <c r="B132" s="86"/>
      <c r="C132" s="7">
        <v>2015</v>
      </c>
      <c r="D132" s="37">
        <f t="shared" si="8"/>
        <v>0</v>
      </c>
      <c r="E132" s="37">
        <v>0</v>
      </c>
      <c r="F132" s="37">
        <v>0</v>
      </c>
      <c r="G132" s="37">
        <v>0</v>
      </c>
      <c r="H132" s="37">
        <v>0</v>
      </c>
      <c r="I132" s="99"/>
    </row>
    <row r="133" spans="1:9" s="18" customFormat="1" ht="15.75" hidden="1" customHeight="1" x14ac:dyDescent="0.25">
      <c r="A133" s="89"/>
      <c r="B133" s="86"/>
      <c r="C133" s="67">
        <v>2016</v>
      </c>
      <c r="D133" s="40">
        <f t="shared" si="8"/>
        <v>0</v>
      </c>
      <c r="E133" s="40">
        <v>0</v>
      </c>
      <c r="F133" s="40">
        <v>0</v>
      </c>
      <c r="G133" s="40">
        <v>0</v>
      </c>
      <c r="H133" s="40">
        <v>0</v>
      </c>
      <c r="I133" s="99"/>
    </row>
    <row r="134" spans="1:9" s="18" customFormat="1" ht="15.75" hidden="1" customHeight="1" x14ac:dyDescent="0.25">
      <c r="A134" s="89"/>
      <c r="B134" s="86"/>
      <c r="C134" s="7">
        <v>2017</v>
      </c>
      <c r="D134" s="37">
        <f t="shared" si="8"/>
        <v>0</v>
      </c>
      <c r="E134" s="37">
        <v>0</v>
      </c>
      <c r="F134" s="37">
        <v>0</v>
      </c>
      <c r="G134" s="37">
        <v>0</v>
      </c>
      <c r="H134" s="37">
        <v>0</v>
      </c>
      <c r="I134" s="99"/>
    </row>
    <row r="135" spans="1:9" s="19" customFormat="1" ht="14.25" hidden="1" customHeight="1" x14ac:dyDescent="0.25">
      <c r="A135" s="90"/>
      <c r="B135" s="87"/>
      <c r="C135" s="7">
        <v>2018</v>
      </c>
      <c r="D135" s="37">
        <f t="shared" si="8"/>
        <v>0</v>
      </c>
      <c r="E135" s="37">
        <v>0</v>
      </c>
      <c r="F135" s="37">
        <v>0</v>
      </c>
      <c r="G135" s="37">
        <v>0</v>
      </c>
      <c r="H135" s="37">
        <v>0</v>
      </c>
      <c r="I135" s="99"/>
    </row>
    <row r="136" spans="1:9" s="18" customFormat="1" ht="15.75" hidden="1" customHeight="1" x14ac:dyDescent="0.25">
      <c r="A136" s="92" t="s">
        <v>47</v>
      </c>
      <c r="B136" s="85" t="s">
        <v>24</v>
      </c>
      <c r="C136" s="7" t="s">
        <v>18</v>
      </c>
      <c r="D136" s="37">
        <f t="shared" ref="D136:D141" si="9">SUM(E136:H136)</f>
        <v>0</v>
      </c>
      <c r="E136" s="37">
        <f>SUM(E137:E139)</f>
        <v>0</v>
      </c>
      <c r="F136" s="37">
        <f>SUM(F137:F139)</f>
        <v>0</v>
      </c>
      <c r="G136" s="37">
        <v>0</v>
      </c>
      <c r="H136" s="37">
        <f>SUM(H137:H139)</f>
        <v>0</v>
      </c>
      <c r="I136" s="99"/>
    </row>
    <row r="137" spans="1:9" s="18" customFormat="1" ht="15.75" hidden="1" customHeight="1" x14ac:dyDescent="0.25">
      <c r="A137" s="93"/>
      <c r="B137" s="86"/>
      <c r="C137" s="67">
        <v>2014</v>
      </c>
      <c r="D137" s="37">
        <f t="shared" si="9"/>
        <v>0</v>
      </c>
      <c r="E137" s="40">
        <v>0</v>
      </c>
      <c r="F137" s="40">
        <v>0</v>
      </c>
      <c r="G137" s="40">
        <v>0</v>
      </c>
      <c r="H137" s="40">
        <v>0</v>
      </c>
      <c r="I137" s="99"/>
    </row>
    <row r="138" spans="1:9" s="18" customFormat="1" ht="15.75" hidden="1" customHeight="1" x14ac:dyDescent="0.25">
      <c r="A138" s="93"/>
      <c r="B138" s="86"/>
      <c r="C138" s="67">
        <v>2015</v>
      </c>
      <c r="D138" s="37">
        <f t="shared" si="9"/>
        <v>0</v>
      </c>
      <c r="E138" s="40">
        <v>0</v>
      </c>
      <c r="F138" s="40">
        <v>0</v>
      </c>
      <c r="G138" s="40">
        <v>0</v>
      </c>
      <c r="H138" s="40">
        <v>0</v>
      </c>
      <c r="I138" s="99"/>
    </row>
    <row r="139" spans="1:9" s="18" customFormat="1" ht="15.75" hidden="1" customHeight="1" x14ac:dyDescent="0.25">
      <c r="A139" s="93"/>
      <c r="B139" s="86"/>
      <c r="C139" s="67">
        <v>2016</v>
      </c>
      <c r="D139" s="40">
        <f t="shared" si="9"/>
        <v>0</v>
      </c>
      <c r="E139" s="40">
        <v>0</v>
      </c>
      <c r="F139" s="40">
        <v>0</v>
      </c>
      <c r="G139" s="40">
        <v>0</v>
      </c>
      <c r="H139" s="40">
        <v>0</v>
      </c>
      <c r="I139" s="99"/>
    </row>
    <row r="140" spans="1:9" s="18" customFormat="1" ht="15.75" hidden="1" customHeight="1" x14ac:dyDescent="0.25">
      <c r="A140" s="93"/>
      <c r="B140" s="86"/>
      <c r="C140" s="7">
        <v>2017</v>
      </c>
      <c r="D140" s="37">
        <f t="shared" si="9"/>
        <v>0</v>
      </c>
      <c r="E140" s="37">
        <v>0</v>
      </c>
      <c r="F140" s="37">
        <v>0</v>
      </c>
      <c r="G140" s="37">
        <v>0</v>
      </c>
      <c r="H140" s="37">
        <v>0</v>
      </c>
      <c r="I140" s="99"/>
    </row>
    <row r="141" spans="1:9" s="20" customFormat="1" ht="17.25" hidden="1" customHeight="1" x14ac:dyDescent="0.25">
      <c r="A141" s="94"/>
      <c r="B141" s="87"/>
      <c r="C141" s="7">
        <v>2018</v>
      </c>
      <c r="D141" s="37">
        <f t="shared" si="9"/>
        <v>0</v>
      </c>
      <c r="E141" s="37">
        <v>0</v>
      </c>
      <c r="F141" s="37">
        <v>0</v>
      </c>
      <c r="G141" s="37">
        <v>0</v>
      </c>
      <c r="H141" s="37">
        <v>0</v>
      </c>
      <c r="I141" s="99"/>
    </row>
    <row r="142" spans="1:9" s="20" customFormat="1" ht="17.25" hidden="1" customHeight="1" x14ac:dyDescent="0.25">
      <c r="A142" s="48"/>
      <c r="B142" s="68"/>
      <c r="C142" s="7"/>
      <c r="D142" s="37"/>
      <c r="E142" s="37"/>
      <c r="F142" s="37"/>
      <c r="G142" s="37"/>
      <c r="H142" s="37"/>
      <c r="I142" s="46"/>
    </row>
    <row r="143" spans="1:9" s="20" customFormat="1" ht="31.5" x14ac:dyDescent="0.25">
      <c r="A143" s="91" t="s">
        <v>48</v>
      </c>
      <c r="B143" s="101" t="s">
        <v>91</v>
      </c>
      <c r="C143" s="31" t="s">
        <v>115</v>
      </c>
      <c r="D143" s="32">
        <f>D146</f>
        <v>0</v>
      </c>
      <c r="E143" s="32">
        <f>SUM(E144:E150)</f>
        <v>0</v>
      </c>
      <c r="F143" s="32">
        <f>F146</f>
        <v>0</v>
      </c>
      <c r="G143" s="32">
        <f>G146</f>
        <v>0</v>
      </c>
      <c r="H143" s="32">
        <f>SUM(H144:H153)</f>
        <v>0</v>
      </c>
      <c r="I143" s="99" t="str">
        <f t="shared" ref="I143" si="10">$I$11</f>
        <v>Администрация муниципального образования сельское поселение "село Ковран"</v>
      </c>
    </row>
    <row r="144" spans="1:9" s="20" customFormat="1" x14ac:dyDescent="0.25">
      <c r="A144" s="91"/>
      <c r="B144" s="101"/>
      <c r="C144" s="7">
        <v>2017</v>
      </c>
      <c r="D144" s="37">
        <f t="shared" si="6"/>
        <v>0</v>
      </c>
      <c r="E144" s="37">
        <f>E161+E167+E173+E179+E191+E155+E185</f>
        <v>0</v>
      </c>
      <c r="F144" s="37">
        <f>F161+F167+F173+F179+F191+F155+F185</f>
        <v>0</v>
      </c>
      <c r="G144" s="37">
        <v>0</v>
      </c>
      <c r="H144" s="37">
        <f>H161+H167+H173+H179+H191+H155+H185</f>
        <v>0</v>
      </c>
      <c r="I144" s="99"/>
    </row>
    <row r="145" spans="1:9" s="20" customFormat="1" x14ac:dyDescent="0.25">
      <c r="A145" s="91"/>
      <c r="B145" s="101"/>
      <c r="C145" s="7">
        <v>2018</v>
      </c>
      <c r="D145" s="37">
        <v>0</v>
      </c>
      <c r="E145" s="37">
        <f>E162+E168+E174+E180+E192+E156+E186</f>
        <v>0</v>
      </c>
      <c r="F145" s="37">
        <v>0</v>
      </c>
      <c r="G145" s="37">
        <v>0</v>
      </c>
      <c r="H145" s="37">
        <f>H162+H168+H174+H180+H192+H156+H186</f>
        <v>0</v>
      </c>
      <c r="I145" s="99"/>
    </row>
    <row r="146" spans="1:9" s="20" customFormat="1" x14ac:dyDescent="0.25">
      <c r="A146" s="91"/>
      <c r="B146" s="101"/>
      <c r="C146" s="7">
        <v>2019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99"/>
    </row>
    <row r="147" spans="1:9" s="20" customFormat="1" x14ac:dyDescent="0.25">
      <c r="A147" s="91"/>
      <c r="B147" s="101"/>
      <c r="C147" s="7">
        <v>2020</v>
      </c>
      <c r="D147" s="37">
        <f>SUM(E147:H147)</f>
        <v>0</v>
      </c>
      <c r="E147" s="37">
        <f>E163+E169+E175+E181+E193+E157+E187</f>
        <v>0</v>
      </c>
      <c r="F147" s="37">
        <f>F163+F169+F175+F181+F193+F157+F187</f>
        <v>0</v>
      </c>
      <c r="G147" s="37">
        <v>0</v>
      </c>
      <c r="H147" s="37">
        <f>H163+H169+H175+H181+H193+H157+H187</f>
        <v>0</v>
      </c>
      <c r="I147" s="99"/>
    </row>
    <row r="148" spans="1:9" s="20" customFormat="1" x14ac:dyDescent="0.25">
      <c r="A148" s="91"/>
      <c r="B148" s="101"/>
      <c r="C148" s="7">
        <v>2021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99"/>
    </row>
    <row r="149" spans="1:9" s="20" customFormat="1" x14ac:dyDescent="0.25">
      <c r="A149" s="91"/>
      <c r="B149" s="101"/>
      <c r="C149" s="7">
        <v>2022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99"/>
    </row>
    <row r="150" spans="1:9" s="20" customFormat="1" x14ac:dyDescent="0.25">
      <c r="A150" s="91"/>
      <c r="B150" s="101"/>
      <c r="C150" s="7">
        <v>2023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99"/>
    </row>
    <row r="151" spans="1:9" s="16" customFormat="1" x14ac:dyDescent="0.25">
      <c r="A151" s="91"/>
      <c r="B151" s="101"/>
      <c r="C151" s="7">
        <v>2024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99"/>
    </row>
    <row r="152" spans="1:9" s="16" customFormat="1" hidden="1" x14ac:dyDescent="0.25">
      <c r="A152" s="91"/>
      <c r="B152" s="101"/>
      <c r="C152" s="7">
        <v>2017</v>
      </c>
      <c r="D152" s="37">
        <f t="shared" ref="D152:D189" si="11">SUM(E152:H152)</f>
        <v>0</v>
      </c>
      <c r="E152" s="37">
        <f t="shared" ref="E152:F153" si="12">E164+E170+E176+E182+E194+E158+E188</f>
        <v>0</v>
      </c>
      <c r="F152" s="37">
        <f t="shared" si="12"/>
        <v>0</v>
      </c>
      <c r="G152" s="37">
        <v>0</v>
      </c>
      <c r="H152" s="37">
        <f t="shared" ref="H152:H153" si="13">H164+H170+H176+H182+H194+H158+H188</f>
        <v>0</v>
      </c>
      <c r="I152" s="99"/>
    </row>
    <row r="153" spans="1:9" s="19" customFormat="1" ht="20.25" hidden="1" customHeight="1" x14ac:dyDescent="0.25">
      <c r="A153" s="91"/>
      <c r="B153" s="101"/>
      <c r="C153" s="7">
        <v>2018</v>
      </c>
      <c r="D153" s="37">
        <f t="shared" si="11"/>
        <v>0</v>
      </c>
      <c r="E153" s="37">
        <f t="shared" si="12"/>
        <v>0</v>
      </c>
      <c r="F153" s="37">
        <f t="shared" si="12"/>
        <v>0</v>
      </c>
      <c r="G153" s="37">
        <v>0</v>
      </c>
      <c r="H153" s="37">
        <f t="shared" si="13"/>
        <v>0</v>
      </c>
      <c r="I153" s="99"/>
    </row>
    <row r="154" spans="1:9" s="18" customFormat="1" ht="15.75" hidden="1" customHeight="1" x14ac:dyDescent="0.25">
      <c r="A154" s="100" t="s">
        <v>49</v>
      </c>
      <c r="B154" s="95" t="s">
        <v>22</v>
      </c>
      <c r="C154" s="7" t="s">
        <v>18</v>
      </c>
      <c r="D154" s="37">
        <f t="shared" si="11"/>
        <v>0</v>
      </c>
      <c r="E154" s="37">
        <f>SUM(E155:E157)</f>
        <v>0</v>
      </c>
      <c r="F154" s="37">
        <f>SUM(F155:F157)</f>
        <v>0</v>
      </c>
      <c r="G154" s="37">
        <v>0</v>
      </c>
      <c r="H154" s="37">
        <f>SUM(H155:H157)</f>
        <v>0</v>
      </c>
      <c r="I154" s="99"/>
    </row>
    <row r="155" spans="1:9" s="18" customFormat="1" ht="15.75" hidden="1" customHeight="1" x14ac:dyDescent="0.25">
      <c r="A155" s="100"/>
      <c r="B155" s="96"/>
      <c r="C155" s="7">
        <v>2014</v>
      </c>
      <c r="D155" s="37">
        <f t="shared" si="11"/>
        <v>0</v>
      </c>
      <c r="E155" s="37">
        <v>0</v>
      </c>
      <c r="F155" s="37">
        <v>0</v>
      </c>
      <c r="G155" s="37">
        <v>0</v>
      </c>
      <c r="H155" s="37">
        <v>0</v>
      </c>
      <c r="I155" s="99"/>
    </row>
    <row r="156" spans="1:9" s="18" customFormat="1" ht="15.75" hidden="1" customHeight="1" x14ac:dyDescent="0.25">
      <c r="A156" s="100"/>
      <c r="B156" s="96"/>
      <c r="C156" s="7">
        <v>2015</v>
      </c>
      <c r="D156" s="37">
        <f t="shared" si="11"/>
        <v>0</v>
      </c>
      <c r="E156" s="37">
        <v>0</v>
      </c>
      <c r="F156" s="37">
        <v>0</v>
      </c>
      <c r="G156" s="37">
        <v>0</v>
      </c>
      <c r="H156" s="37">
        <v>0</v>
      </c>
      <c r="I156" s="99"/>
    </row>
    <row r="157" spans="1:9" s="18" customFormat="1" ht="15.75" hidden="1" customHeight="1" x14ac:dyDescent="0.25">
      <c r="A157" s="100"/>
      <c r="B157" s="96"/>
      <c r="C157" s="7">
        <v>2016</v>
      </c>
      <c r="D157" s="37">
        <f t="shared" si="11"/>
        <v>0</v>
      </c>
      <c r="E157" s="37">
        <v>0</v>
      </c>
      <c r="F157" s="37">
        <v>0</v>
      </c>
      <c r="G157" s="37">
        <v>0</v>
      </c>
      <c r="H157" s="37">
        <v>0</v>
      </c>
      <c r="I157" s="99"/>
    </row>
    <row r="158" spans="1:9" s="18" customFormat="1" ht="15.75" hidden="1" customHeight="1" x14ac:dyDescent="0.25">
      <c r="A158" s="100"/>
      <c r="B158" s="96"/>
      <c r="C158" s="7">
        <v>2017</v>
      </c>
      <c r="D158" s="37">
        <f t="shared" si="11"/>
        <v>0</v>
      </c>
      <c r="E158" s="37">
        <v>0</v>
      </c>
      <c r="F158" s="37">
        <v>0</v>
      </c>
      <c r="G158" s="37">
        <v>0</v>
      </c>
      <c r="H158" s="37">
        <f>SUM(I157:L157)</f>
        <v>0</v>
      </c>
      <c r="I158" s="99"/>
    </row>
    <row r="159" spans="1:9" s="19" customFormat="1" ht="15.75" hidden="1" customHeight="1" x14ac:dyDescent="0.25">
      <c r="A159" s="100"/>
      <c r="B159" s="97"/>
      <c r="C159" s="7">
        <v>2018</v>
      </c>
      <c r="D159" s="37">
        <f t="shared" si="11"/>
        <v>0</v>
      </c>
      <c r="E159" s="37">
        <v>0</v>
      </c>
      <c r="F159" s="37">
        <v>0</v>
      </c>
      <c r="G159" s="37">
        <v>0</v>
      </c>
      <c r="H159" s="37">
        <f>SUM(I158:L158)</f>
        <v>0</v>
      </c>
      <c r="I159" s="99"/>
    </row>
    <row r="160" spans="1:9" s="18" customFormat="1" ht="15.75" hidden="1" customHeight="1" x14ac:dyDescent="0.25">
      <c r="A160" s="88" t="s">
        <v>50</v>
      </c>
      <c r="B160" s="98" t="s">
        <v>19</v>
      </c>
      <c r="C160" s="7" t="s">
        <v>18</v>
      </c>
      <c r="D160" s="37">
        <f t="shared" si="11"/>
        <v>0</v>
      </c>
      <c r="E160" s="37">
        <f>SUM(E161:E163)</f>
        <v>0</v>
      </c>
      <c r="F160" s="37">
        <f>SUM(F161:F163)</f>
        <v>0</v>
      </c>
      <c r="G160" s="37">
        <v>0</v>
      </c>
      <c r="H160" s="37">
        <f>SUM(H161:H163)</f>
        <v>0</v>
      </c>
      <c r="I160" s="99"/>
    </row>
    <row r="161" spans="1:9" s="18" customFormat="1" ht="15.75" hidden="1" customHeight="1" x14ac:dyDescent="0.25">
      <c r="A161" s="89"/>
      <c r="B161" s="98"/>
      <c r="C161" s="7">
        <v>2014</v>
      </c>
      <c r="D161" s="37">
        <f t="shared" si="11"/>
        <v>0</v>
      </c>
      <c r="E161" s="37">
        <v>0</v>
      </c>
      <c r="F161" s="37">
        <v>0</v>
      </c>
      <c r="G161" s="37">
        <v>0</v>
      </c>
      <c r="H161" s="37">
        <v>0</v>
      </c>
      <c r="I161" s="99"/>
    </row>
    <row r="162" spans="1:9" s="18" customFormat="1" ht="15.75" hidden="1" customHeight="1" x14ac:dyDescent="0.25">
      <c r="A162" s="89"/>
      <c r="B162" s="98"/>
      <c r="C162" s="7">
        <v>2015</v>
      </c>
      <c r="D162" s="37">
        <f t="shared" si="11"/>
        <v>0</v>
      </c>
      <c r="E162" s="37">
        <v>0</v>
      </c>
      <c r="F162" s="37">
        <v>0</v>
      </c>
      <c r="G162" s="37">
        <v>0</v>
      </c>
      <c r="H162" s="37">
        <v>0</v>
      </c>
      <c r="I162" s="99"/>
    </row>
    <row r="163" spans="1:9" s="18" customFormat="1" ht="15.75" hidden="1" customHeight="1" x14ac:dyDescent="0.25">
      <c r="A163" s="89"/>
      <c r="B163" s="98"/>
      <c r="C163" s="7">
        <v>2016</v>
      </c>
      <c r="D163" s="37">
        <f t="shared" si="11"/>
        <v>0</v>
      </c>
      <c r="E163" s="37">
        <v>0</v>
      </c>
      <c r="F163" s="37">
        <v>0</v>
      </c>
      <c r="G163" s="37">
        <v>0</v>
      </c>
      <c r="H163" s="37">
        <v>0</v>
      </c>
      <c r="I163" s="99"/>
    </row>
    <row r="164" spans="1:9" s="18" customFormat="1" ht="15.75" hidden="1" customHeight="1" x14ac:dyDescent="0.25">
      <c r="A164" s="89"/>
      <c r="B164" s="98"/>
      <c r="C164" s="7">
        <v>2017</v>
      </c>
      <c r="D164" s="37">
        <f t="shared" si="11"/>
        <v>0</v>
      </c>
      <c r="E164" s="37">
        <v>0</v>
      </c>
      <c r="F164" s="37">
        <v>0</v>
      </c>
      <c r="G164" s="37">
        <v>0</v>
      </c>
      <c r="H164" s="37">
        <f>SUM(I163:L163)</f>
        <v>0</v>
      </c>
      <c r="I164" s="99"/>
    </row>
    <row r="165" spans="1:9" s="19" customFormat="1" ht="15.75" hidden="1" customHeight="1" x14ac:dyDescent="0.25">
      <c r="A165" s="90"/>
      <c r="B165" s="98"/>
      <c r="C165" s="7">
        <v>2018</v>
      </c>
      <c r="D165" s="37">
        <f t="shared" si="11"/>
        <v>0</v>
      </c>
      <c r="E165" s="37">
        <f>SUM(F165:I165)</f>
        <v>0</v>
      </c>
      <c r="F165" s="37">
        <v>0</v>
      </c>
      <c r="G165" s="37">
        <v>0</v>
      </c>
      <c r="H165" s="37">
        <f>SUM(I164:L164)</f>
        <v>0</v>
      </c>
      <c r="I165" s="99"/>
    </row>
    <row r="166" spans="1:9" s="18" customFormat="1" ht="15.75" hidden="1" customHeight="1" x14ac:dyDescent="0.25">
      <c r="A166" s="88" t="s">
        <v>51</v>
      </c>
      <c r="B166" s="95" t="s">
        <v>21</v>
      </c>
      <c r="C166" s="7" t="s">
        <v>18</v>
      </c>
      <c r="D166" s="37">
        <f t="shared" si="11"/>
        <v>0</v>
      </c>
      <c r="E166" s="37">
        <v>0</v>
      </c>
      <c r="F166" s="37">
        <f>SUM(F167:F169)</f>
        <v>0</v>
      </c>
      <c r="G166" s="37">
        <v>0</v>
      </c>
      <c r="H166" s="37">
        <f>SUM(H167:H169)</f>
        <v>0</v>
      </c>
      <c r="I166" s="99"/>
    </row>
    <row r="167" spans="1:9" s="18" customFormat="1" ht="15.75" hidden="1" customHeight="1" x14ac:dyDescent="0.25">
      <c r="A167" s="89"/>
      <c r="B167" s="96"/>
      <c r="C167" s="7">
        <v>2014</v>
      </c>
      <c r="D167" s="37">
        <f t="shared" si="11"/>
        <v>0</v>
      </c>
      <c r="E167" s="37">
        <v>0</v>
      </c>
      <c r="F167" s="37">
        <v>0</v>
      </c>
      <c r="G167" s="37">
        <v>0</v>
      </c>
      <c r="H167" s="37">
        <v>0</v>
      </c>
      <c r="I167" s="99"/>
    </row>
    <row r="168" spans="1:9" s="18" customFormat="1" ht="15.75" hidden="1" customHeight="1" x14ac:dyDescent="0.25">
      <c r="A168" s="89"/>
      <c r="B168" s="96"/>
      <c r="C168" s="7">
        <v>2015</v>
      </c>
      <c r="D168" s="37">
        <f t="shared" si="11"/>
        <v>0</v>
      </c>
      <c r="E168" s="37">
        <v>0</v>
      </c>
      <c r="F168" s="37">
        <v>0</v>
      </c>
      <c r="G168" s="37">
        <v>0</v>
      </c>
      <c r="H168" s="37">
        <v>0</v>
      </c>
      <c r="I168" s="99"/>
    </row>
    <row r="169" spans="1:9" s="18" customFormat="1" ht="15.75" hidden="1" customHeight="1" x14ac:dyDescent="0.25">
      <c r="A169" s="89"/>
      <c r="B169" s="96"/>
      <c r="C169" s="7">
        <v>2016</v>
      </c>
      <c r="D169" s="37">
        <f t="shared" si="11"/>
        <v>0</v>
      </c>
      <c r="E169" s="37">
        <v>0</v>
      </c>
      <c r="F169" s="37">
        <v>0</v>
      </c>
      <c r="G169" s="37">
        <v>0</v>
      </c>
      <c r="H169" s="37">
        <v>0</v>
      </c>
      <c r="I169" s="99"/>
    </row>
    <row r="170" spans="1:9" s="18" customFormat="1" ht="15.75" hidden="1" customHeight="1" x14ac:dyDescent="0.25">
      <c r="A170" s="89"/>
      <c r="B170" s="96"/>
      <c r="C170" s="7">
        <v>2017</v>
      </c>
      <c r="D170" s="37">
        <f t="shared" si="11"/>
        <v>0</v>
      </c>
      <c r="E170" s="37">
        <v>0</v>
      </c>
      <c r="F170" s="37">
        <v>0</v>
      </c>
      <c r="G170" s="37">
        <v>0</v>
      </c>
      <c r="H170" s="37">
        <v>0</v>
      </c>
      <c r="I170" s="99"/>
    </row>
    <row r="171" spans="1:9" s="19" customFormat="1" ht="15.75" hidden="1" customHeight="1" x14ac:dyDescent="0.25">
      <c r="A171" s="90"/>
      <c r="B171" s="97"/>
      <c r="C171" s="7">
        <v>2018</v>
      </c>
      <c r="D171" s="37">
        <f t="shared" si="11"/>
        <v>0</v>
      </c>
      <c r="E171" s="37">
        <v>0</v>
      </c>
      <c r="F171" s="37">
        <v>0</v>
      </c>
      <c r="G171" s="37">
        <v>0</v>
      </c>
      <c r="H171" s="37">
        <v>0</v>
      </c>
      <c r="I171" s="99"/>
    </row>
    <row r="172" spans="1:9" s="18" customFormat="1" ht="15.75" hidden="1" customHeight="1" x14ac:dyDescent="0.25">
      <c r="A172" s="100" t="s">
        <v>52</v>
      </c>
      <c r="B172" s="95" t="s">
        <v>17</v>
      </c>
      <c r="C172" s="7" t="s">
        <v>18</v>
      </c>
      <c r="D172" s="37">
        <f t="shared" si="11"/>
        <v>0</v>
      </c>
      <c r="E172" s="37">
        <f>SUM(E173:E175)</f>
        <v>0</v>
      </c>
      <c r="F172" s="37">
        <f>SUM(F173:F175)</f>
        <v>0</v>
      </c>
      <c r="G172" s="37">
        <v>0</v>
      </c>
      <c r="H172" s="37">
        <f>SUM(H173:H175)</f>
        <v>0</v>
      </c>
      <c r="I172" s="99"/>
    </row>
    <row r="173" spans="1:9" s="18" customFormat="1" ht="15.75" hidden="1" customHeight="1" x14ac:dyDescent="0.25">
      <c r="A173" s="100"/>
      <c r="B173" s="96"/>
      <c r="C173" s="7">
        <v>2014</v>
      </c>
      <c r="D173" s="37">
        <f t="shared" si="11"/>
        <v>0</v>
      </c>
      <c r="E173" s="37">
        <v>0</v>
      </c>
      <c r="F173" s="37">
        <v>0</v>
      </c>
      <c r="G173" s="37">
        <v>0</v>
      </c>
      <c r="H173" s="37">
        <v>0</v>
      </c>
      <c r="I173" s="99"/>
    </row>
    <row r="174" spans="1:9" s="18" customFormat="1" ht="15.75" hidden="1" customHeight="1" x14ac:dyDescent="0.25">
      <c r="A174" s="100"/>
      <c r="B174" s="96"/>
      <c r="C174" s="7">
        <v>2015</v>
      </c>
      <c r="D174" s="37">
        <f t="shared" si="11"/>
        <v>0</v>
      </c>
      <c r="E174" s="37">
        <v>0</v>
      </c>
      <c r="F174" s="37">
        <v>0</v>
      </c>
      <c r="G174" s="37">
        <v>0</v>
      </c>
      <c r="H174" s="37">
        <v>0</v>
      </c>
      <c r="I174" s="99"/>
    </row>
    <row r="175" spans="1:9" s="18" customFormat="1" ht="15.75" hidden="1" customHeight="1" x14ac:dyDescent="0.25">
      <c r="A175" s="100"/>
      <c r="B175" s="96"/>
      <c r="C175" s="7">
        <v>2016</v>
      </c>
      <c r="D175" s="37">
        <f t="shared" si="11"/>
        <v>0</v>
      </c>
      <c r="E175" s="37">
        <v>0</v>
      </c>
      <c r="F175" s="37">
        <v>0</v>
      </c>
      <c r="G175" s="37">
        <v>0</v>
      </c>
      <c r="H175" s="37">
        <v>0</v>
      </c>
      <c r="I175" s="99"/>
    </row>
    <row r="176" spans="1:9" s="18" customFormat="1" ht="15.75" hidden="1" customHeight="1" x14ac:dyDescent="0.25">
      <c r="A176" s="100"/>
      <c r="B176" s="96"/>
      <c r="C176" s="7">
        <v>2017</v>
      </c>
      <c r="D176" s="37">
        <f t="shared" si="11"/>
        <v>0</v>
      </c>
      <c r="E176" s="37">
        <v>0</v>
      </c>
      <c r="F176" s="37">
        <v>0</v>
      </c>
      <c r="G176" s="37">
        <v>0</v>
      </c>
      <c r="H176" s="37">
        <v>0</v>
      </c>
      <c r="I176" s="99"/>
    </row>
    <row r="177" spans="1:9" s="19" customFormat="1" ht="15.75" hidden="1" customHeight="1" x14ac:dyDescent="0.25">
      <c r="A177" s="100"/>
      <c r="B177" s="97"/>
      <c r="C177" s="7">
        <v>2018</v>
      </c>
      <c r="D177" s="37">
        <f t="shared" si="11"/>
        <v>0</v>
      </c>
      <c r="E177" s="37">
        <v>0</v>
      </c>
      <c r="F177" s="37">
        <v>0</v>
      </c>
      <c r="G177" s="37">
        <v>0</v>
      </c>
      <c r="H177" s="37">
        <v>0</v>
      </c>
      <c r="I177" s="99"/>
    </row>
    <row r="178" spans="1:9" s="18" customFormat="1" ht="15.75" hidden="1" customHeight="1" x14ac:dyDescent="0.25">
      <c r="A178" s="100" t="s">
        <v>53</v>
      </c>
      <c r="B178" s="95" t="s">
        <v>16</v>
      </c>
      <c r="C178" s="7" t="s">
        <v>18</v>
      </c>
      <c r="D178" s="37">
        <f t="shared" si="11"/>
        <v>0</v>
      </c>
      <c r="E178" s="37">
        <f>SUM(E179:E181)</f>
        <v>0</v>
      </c>
      <c r="F178" s="37">
        <f>SUM(F179:F181)</f>
        <v>0</v>
      </c>
      <c r="G178" s="37">
        <v>0</v>
      </c>
      <c r="H178" s="37">
        <f>SUM(H179:H181)</f>
        <v>0</v>
      </c>
      <c r="I178" s="99"/>
    </row>
    <row r="179" spans="1:9" s="18" customFormat="1" ht="15.75" hidden="1" customHeight="1" x14ac:dyDescent="0.25">
      <c r="A179" s="100"/>
      <c r="B179" s="96"/>
      <c r="C179" s="7">
        <v>2014</v>
      </c>
      <c r="D179" s="37">
        <f t="shared" si="11"/>
        <v>0</v>
      </c>
      <c r="E179" s="37">
        <v>0</v>
      </c>
      <c r="F179" s="37">
        <v>0</v>
      </c>
      <c r="G179" s="37">
        <v>0</v>
      </c>
      <c r="H179" s="37">
        <v>0</v>
      </c>
      <c r="I179" s="99"/>
    </row>
    <row r="180" spans="1:9" s="18" customFormat="1" ht="18" hidden="1" customHeight="1" x14ac:dyDescent="0.25">
      <c r="A180" s="100"/>
      <c r="B180" s="96"/>
      <c r="C180" s="7">
        <v>2015</v>
      </c>
      <c r="D180" s="37">
        <f t="shared" si="11"/>
        <v>0</v>
      </c>
      <c r="E180" s="37">
        <v>0</v>
      </c>
      <c r="F180" s="37">
        <v>0</v>
      </c>
      <c r="G180" s="37">
        <v>0</v>
      </c>
      <c r="H180" s="37">
        <v>0</v>
      </c>
      <c r="I180" s="99"/>
    </row>
    <row r="181" spans="1:9" s="18" customFormat="1" ht="15.75" hidden="1" customHeight="1" x14ac:dyDescent="0.25">
      <c r="A181" s="100"/>
      <c r="B181" s="96"/>
      <c r="C181" s="67">
        <v>2016</v>
      </c>
      <c r="D181" s="40">
        <f t="shared" si="11"/>
        <v>0</v>
      </c>
      <c r="E181" s="40">
        <v>0</v>
      </c>
      <c r="F181" s="40">
        <v>0</v>
      </c>
      <c r="G181" s="40">
        <v>0</v>
      </c>
      <c r="H181" s="40">
        <v>0</v>
      </c>
      <c r="I181" s="99"/>
    </row>
    <row r="182" spans="1:9" s="18" customFormat="1" ht="15.75" hidden="1" customHeight="1" x14ac:dyDescent="0.25">
      <c r="A182" s="100"/>
      <c r="B182" s="96"/>
      <c r="C182" s="7">
        <v>2017</v>
      </c>
      <c r="D182" s="37">
        <f t="shared" si="11"/>
        <v>0</v>
      </c>
      <c r="E182" s="37">
        <v>0</v>
      </c>
      <c r="F182" s="37">
        <v>0</v>
      </c>
      <c r="G182" s="37">
        <v>0</v>
      </c>
      <c r="H182" s="37">
        <v>0</v>
      </c>
      <c r="I182" s="99"/>
    </row>
    <row r="183" spans="1:9" s="18" customFormat="1" ht="15.75" hidden="1" customHeight="1" x14ac:dyDescent="0.25">
      <c r="A183" s="100"/>
      <c r="B183" s="97"/>
      <c r="C183" s="7">
        <v>2018</v>
      </c>
      <c r="D183" s="37">
        <f t="shared" si="11"/>
        <v>0</v>
      </c>
      <c r="E183" s="37">
        <v>0</v>
      </c>
      <c r="F183" s="37">
        <v>0</v>
      </c>
      <c r="G183" s="37">
        <v>0</v>
      </c>
      <c r="H183" s="37">
        <v>0</v>
      </c>
      <c r="I183" s="99"/>
    </row>
    <row r="184" spans="1:9" s="18" customFormat="1" ht="15.75" hidden="1" customHeight="1" x14ac:dyDescent="0.25">
      <c r="A184" s="92" t="s">
        <v>54</v>
      </c>
      <c r="B184" s="85" t="s">
        <v>20</v>
      </c>
      <c r="C184" s="7" t="s">
        <v>18</v>
      </c>
      <c r="D184" s="37">
        <f t="shared" si="11"/>
        <v>0</v>
      </c>
      <c r="E184" s="37">
        <f>SUM(E185:E187)</f>
        <v>0</v>
      </c>
      <c r="F184" s="37">
        <f>SUM(F185:F187)</f>
        <v>0</v>
      </c>
      <c r="G184" s="37">
        <v>0</v>
      </c>
      <c r="H184" s="37">
        <f>SUM(H185:H187)</f>
        <v>0</v>
      </c>
      <c r="I184" s="99"/>
    </row>
    <row r="185" spans="1:9" s="18" customFormat="1" ht="15.75" hidden="1" customHeight="1" x14ac:dyDescent="0.25">
      <c r="A185" s="93"/>
      <c r="B185" s="86"/>
      <c r="C185" s="67">
        <v>2014</v>
      </c>
      <c r="D185" s="37">
        <f t="shared" si="11"/>
        <v>0</v>
      </c>
      <c r="E185" s="40">
        <v>0</v>
      </c>
      <c r="F185" s="40">
        <v>0</v>
      </c>
      <c r="G185" s="40">
        <v>0</v>
      </c>
      <c r="H185" s="40">
        <v>0</v>
      </c>
      <c r="I185" s="99"/>
    </row>
    <row r="186" spans="1:9" s="18" customFormat="1" ht="15.75" hidden="1" customHeight="1" x14ac:dyDescent="0.25">
      <c r="A186" s="93"/>
      <c r="B186" s="86"/>
      <c r="C186" s="67">
        <v>2015</v>
      </c>
      <c r="D186" s="37">
        <f t="shared" si="11"/>
        <v>0</v>
      </c>
      <c r="E186" s="40">
        <v>0</v>
      </c>
      <c r="F186" s="40">
        <v>0</v>
      </c>
      <c r="G186" s="40">
        <v>0</v>
      </c>
      <c r="H186" s="40">
        <v>0</v>
      </c>
      <c r="I186" s="99"/>
    </row>
    <row r="187" spans="1:9" s="18" customFormat="1" ht="15.75" hidden="1" customHeight="1" x14ac:dyDescent="0.25">
      <c r="A187" s="93"/>
      <c r="B187" s="86"/>
      <c r="C187" s="67">
        <v>2016</v>
      </c>
      <c r="D187" s="40">
        <f t="shared" si="11"/>
        <v>0</v>
      </c>
      <c r="E187" s="40">
        <v>0</v>
      </c>
      <c r="F187" s="40">
        <v>0</v>
      </c>
      <c r="G187" s="40">
        <v>0</v>
      </c>
      <c r="H187" s="40">
        <v>0</v>
      </c>
      <c r="I187" s="99"/>
    </row>
    <row r="188" spans="1:9" s="18" customFormat="1" ht="15.75" hidden="1" customHeight="1" x14ac:dyDescent="0.25">
      <c r="A188" s="93"/>
      <c r="B188" s="86"/>
      <c r="C188" s="7">
        <v>2017</v>
      </c>
      <c r="D188" s="37">
        <f t="shared" si="11"/>
        <v>0</v>
      </c>
      <c r="E188" s="37">
        <v>0</v>
      </c>
      <c r="F188" s="37">
        <v>0</v>
      </c>
      <c r="G188" s="37">
        <v>0</v>
      </c>
      <c r="H188" s="37">
        <v>0</v>
      </c>
      <c r="I188" s="99"/>
    </row>
    <row r="189" spans="1:9" s="19" customFormat="1" ht="14.25" hidden="1" customHeight="1" x14ac:dyDescent="0.25">
      <c r="A189" s="94"/>
      <c r="B189" s="87"/>
      <c r="C189" s="7">
        <v>2018</v>
      </c>
      <c r="D189" s="37">
        <f t="shared" si="11"/>
        <v>0</v>
      </c>
      <c r="E189" s="37">
        <v>0</v>
      </c>
      <c r="F189" s="37">
        <v>0</v>
      </c>
      <c r="G189" s="37">
        <v>0</v>
      </c>
      <c r="H189" s="37">
        <v>0</v>
      </c>
      <c r="I189" s="99"/>
    </row>
    <row r="190" spans="1:9" s="18" customFormat="1" ht="15.75" hidden="1" customHeight="1" x14ac:dyDescent="0.25">
      <c r="A190" s="92" t="s">
        <v>68</v>
      </c>
      <c r="B190" s="85" t="s">
        <v>23</v>
      </c>
      <c r="C190" s="7" t="s">
        <v>18</v>
      </c>
      <c r="D190" s="37">
        <f t="shared" ref="D190:D246" si="14">SUM(E190:H190)</f>
        <v>0</v>
      </c>
      <c r="E190" s="37">
        <f>SUM(E191:E193)</f>
        <v>0</v>
      </c>
      <c r="F190" s="37">
        <f>SUM(F191:F193)</f>
        <v>0</v>
      </c>
      <c r="G190" s="37">
        <v>0</v>
      </c>
      <c r="H190" s="37">
        <f>SUM(H191:H193)</f>
        <v>0</v>
      </c>
      <c r="I190" s="99"/>
    </row>
    <row r="191" spans="1:9" s="18" customFormat="1" ht="15.75" hidden="1" customHeight="1" x14ac:dyDescent="0.25">
      <c r="A191" s="93"/>
      <c r="B191" s="86"/>
      <c r="C191" s="67">
        <v>2014</v>
      </c>
      <c r="D191" s="37">
        <f t="shared" si="14"/>
        <v>0</v>
      </c>
      <c r="E191" s="40">
        <v>0</v>
      </c>
      <c r="F191" s="40">
        <v>0</v>
      </c>
      <c r="G191" s="40">
        <v>0</v>
      </c>
      <c r="H191" s="40">
        <v>0</v>
      </c>
      <c r="I191" s="99"/>
    </row>
    <row r="192" spans="1:9" s="18" customFormat="1" ht="15.75" hidden="1" customHeight="1" x14ac:dyDescent="0.25">
      <c r="A192" s="93"/>
      <c r="B192" s="86"/>
      <c r="C192" s="67">
        <v>2015</v>
      </c>
      <c r="D192" s="37">
        <f t="shared" si="14"/>
        <v>0</v>
      </c>
      <c r="E192" s="40">
        <v>0</v>
      </c>
      <c r="F192" s="40">
        <v>0</v>
      </c>
      <c r="G192" s="40">
        <v>0</v>
      </c>
      <c r="H192" s="40">
        <v>0</v>
      </c>
      <c r="I192" s="99"/>
    </row>
    <row r="193" spans="1:9" s="18" customFormat="1" ht="15.75" hidden="1" customHeight="1" x14ac:dyDescent="0.25">
      <c r="A193" s="93"/>
      <c r="B193" s="86"/>
      <c r="C193" s="67">
        <v>2016</v>
      </c>
      <c r="D193" s="40">
        <f t="shared" si="14"/>
        <v>0</v>
      </c>
      <c r="E193" s="40">
        <v>0</v>
      </c>
      <c r="F193" s="40">
        <v>0</v>
      </c>
      <c r="G193" s="40">
        <v>0</v>
      </c>
      <c r="H193" s="40">
        <v>0</v>
      </c>
      <c r="I193" s="99"/>
    </row>
    <row r="194" spans="1:9" s="18" customFormat="1" ht="15.75" hidden="1" customHeight="1" x14ac:dyDescent="0.25">
      <c r="A194" s="93"/>
      <c r="B194" s="86"/>
      <c r="C194" s="7">
        <v>2017</v>
      </c>
      <c r="D194" s="37">
        <f t="shared" si="14"/>
        <v>0</v>
      </c>
      <c r="E194" s="37">
        <v>0</v>
      </c>
      <c r="F194" s="37">
        <v>0</v>
      </c>
      <c r="G194" s="37">
        <v>0</v>
      </c>
      <c r="H194" s="37">
        <v>0</v>
      </c>
      <c r="I194" s="99"/>
    </row>
    <row r="195" spans="1:9" s="20" customFormat="1" ht="18" hidden="1" customHeight="1" x14ac:dyDescent="0.25">
      <c r="A195" s="94"/>
      <c r="B195" s="87"/>
      <c r="C195" s="7">
        <v>2018</v>
      </c>
      <c r="D195" s="37">
        <f t="shared" si="14"/>
        <v>0</v>
      </c>
      <c r="E195" s="37">
        <v>0</v>
      </c>
      <c r="F195" s="37">
        <v>0</v>
      </c>
      <c r="G195" s="37">
        <v>0</v>
      </c>
      <c r="H195" s="37">
        <v>0</v>
      </c>
      <c r="I195" s="99"/>
    </row>
    <row r="196" spans="1:9" s="20" customFormat="1" ht="18" hidden="1" customHeight="1" x14ac:dyDescent="0.25">
      <c r="A196" s="48"/>
      <c r="B196" s="68"/>
      <c r="C196" s="7"/>
      <c r="D196" s="37"/>
      <c r="E196" s="37"/>
      <c r="F196" s="37"/>
      <c r="G196" s="37"/>
      <c r="H196" s="37"/>
      <c r="I196" s="46"/>
    </row>
    <row r="197" spans="1:9" s="20" customFormat="1" ht="37.5" customHeight="1" x14ac:dyDescent="0.25">
      <c r="A197" s="91" t="s">
        <v>69</v>
      </c>
      <c r="B197" s="101" t="s">
        <v>90</v>
      </c>
      <c r="C197" s="31" t="s">
        <v>115</v>
      </c>
      <c r="D197" s="32">
        <f>D200+D201</f>
        <v>0</v>
      </c>
      <c r="E197" s="32">
        <v>0</v>
      </c>
      <c r="F197" s="32">
        <f>F200+F201</f>
        <v>0</v>
      </c>
      <c r="G197" s="32">
        <f>G200+G201</f>
        <v>0</v>
      </c>
      <c r="H197" s="32">
        <f>H200+H201</f>
        <v>0</v>
      </c>
      <c r="I197" s="99" t="str">
        <f t="shared" ref="I197" si="15">$I$11</f>
        <v>Администрация муниципального образования сельское поселение "село Ковран"</v>
      </c>
    </row>
    <row r="198" spans="1:9" s="20" customFormat="1" ht="15.75" customHeight="1" x14ac:dyDescent="0.25">
      <c r="A198" s="91"/>
      <c r="B198" s="101"/>
      <c r="C198" s="7">
        <v>2017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99"/>
    </row>
    <row r="199" spans="1:9" s="20" customFormat="1" ht="15.75" customHeight="1" x14ac:dyDescent="0.25">
      <c r="A199" s="91"/>
      <c r="B199" s="101"/>
      <c r="C199" s="7">
        <v>2018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99"/>
    </row>
    <row r="200" spans="1:9" s="20" customFormat="1" ht="15.75" customHeight="1" x14ac:dyDescent="0.25">
      <c r="A200" s="91"/>
      <c r="B200" s="101"/>
      <c r="C200" s="7">
        <v>2019</v>
      </c>
      <c r="D200" s="37">
        <f>F200+G200+H200</f>
        <v>0</v>
      </c>
      <c r="E200" s="37">
        <v>0</v>
      </c>
      <c r="F200" s="37">
        <v>0</v>
      </c>
      <c r="G200" s="37">
        <v>0</v>
      </c>
      <c r="H200" s="37">
        <v>0</v>
      </c>
      <c r="I200" s="99"/>
    </row>
    <row r="201" spans="1:9" s="20" customFormat="1" ht="15.75" customHeight="1" x14ac:dyDescent="0.25">
      <c r="A201" s="91"/>
      <c r="B201" s="101"/>
      <c r="C201" s="7">
        <v>2020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99"/>
    </row>
    <row r="202" spans="1:9" s="20" customFormat="1" ht="15.75" customHeight="1" x14ac:dyDescent="0.25">
      <c r="A202" s="91"/>
      <c r="B202" s="101"/>
      <c r="C202" s="7">
        <v>2021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99"/>
    </row>
    <row r="203" spans="1:9" s="20" customFormat="1" ht="15.75" customHeight="1" x14ac:dyDescent="0.25">
      <c r="A203" s="91"/>
      <c r="B203" s="101"/>
      <c r="C203" s="7">
        <v>2022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99"/>
    </row>
    <row r="204" spans="1:9" s="20" customFormat="1" ht="15.75" customHeight="1" x14ac:dyDescent="0.25">
      <c r="A204" s="91"/>
      <c r="B204" s="101"/>
      <c r="C204" s="7">
        <v>2023</v>
      </c>
      <c r="D204" s="37">
        <f>F204+G204+H204</f>
        <v>0</v>
      </c>
      <c r="E204" s="37">
        <v>0</v>
      </c>
      <c r="F204" s="37">
        <v>0</v>
      </c>
      <c r="G204" s="37">
        <v>0</v>
      </c>
      <c r="H204" s="37">
        <v>0</v>
      </c>
      <c r="I204" s="99"/>
    </row>
    <row r="205" spans="1:9" s="16" customFormat="1" ht="15.75" customHeight="1" x14ac:dyDescent="0.25">
      <c r="A205" s="91"/>
      <c r="B205" s="101"/>
      <c r="C205" s="7">
        <v>2024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99"/>
    </row>
    <row r="206" spans="1:9" s="16" customFormat="1" ht="15.75" hidden="1" customHeight="1" x14ac:dyDescent="0.25">
      <c r="A206" s="91"/>
      <c r="B206" s="101"/>
      <c r="C206" s="7">
        <v>2017</v>
      </c>
      <c r="D206" s="37">
        <f t="shared" si="14"/>
        <v>0</v>
      </c>
      <c r="E206" s="37">
        <v>0</v>
      </c>
      <c r="F206" s="37">
        <f t="shared" ref="F206:H207" si="16">F218+F224+F230+F236+F248+F212+F242</f>
        <v>0</v>
      </c>
      <c r="G206" s="37">
        <v>0</v>
      </c>
      <c r="H206" s="37">
        <f t="shared" si="16"/>
        <v>0</v>
      </c>
      <c r="I206" s="99"/>
    </row>
    <row r="207" spans="1:9" s="17" customFormat="1" ht="17.25" hidden="1" customHeight="1" x14ac:dyDescent="0.25">
      <c r="A207" s="91"/>
      <c r="B207" s="101"/>
      <c r="C207" s="7">
        <v>2018</v>
      </c>
      <c r="D207" s="37">
        <f t="shared" si="14"/>
        <v>0</v>
      </c>
      <c r="E207" s="37">
        <v>0</v>
      </c>
      <c r="F207" s="37">
        <f t="shared" si="16"/>
        <v>0</v>
      </c>
      <c r="G207" s="37">
        <v>0</v>
      </c>
      <c r="H207" s="37">
        <f t="shared" si="16"/>
        <v>0</v>
      </c>
      <c r="I207" s="99"/>
    </row>
    <row r="208" spans="1:9" s="16" customFormat="1" ht="15.75" hidden="1" customHeight="1" x14ac:dyDescent="0.25">
      <c r="A208" s="100" t="s">
        <v>70</v>
      </c>
      <c r="B208" s="95" t="s">
        <v>22</v>
      </c>
      <c r="C208" s="7" t="s">
        <v>18</v>
      </c>
      <c r="D208" s="27">
        <f t="shared" ref="D208:D213" si="17">SUM(E208:H208)</f>
        <v>0</v>
      </c>
      <c r="E208" s="27">
        <f>SUM(E209:E211)</f>
        <v>0</v>
      </c>
      <c r="F208" s="27">
        <f>SUM(F209:F211)</f>
        <v>0</v>
      </c>
      <c r="G208" s="27">
        <v>0</v>
      </c>
      <c r="H208" s="27">
        <f>SUM(H209:H211)</f>
        <v>0</v>
      </c>
      <c r="I208" s="99"/>
    </row>
    <row r="209" spans="1:12" s="16" customFormat="1" ht="15.75" hidden="1" customHeight="1" x14ac:dyDescent="0.25">
      <c r="A209" s="100"/>
      <c r="B209" s="96"/>
      <c r="C209" s="7">
        <v>2014</v>
      </c>
      <c r="D209" s="27">
        <f t="shared" si="17"/>
        <v>0</v>
      </c>
      <c r="E209" s="27">
        <v>0</v>
      </c>
      <c r="F209" s="27">
        <v>0</v>
      </c>
      <c r="G209" s="27">
        <v>0</v>
      </c>
      <c r="H209" s="27">
        <v>0</v>
      </c>
      <c r="I209" s="99"/>
      <c r="L209" s="34"/>
    </row>
    <row r="210" spans="1:12" s="16" customFormat="1" ht="15.75" hidden="1" customHeight="1" x14ac:dyDescent="0.25">
      <c r="A210" s="100"/>
      <c r="B210" s="96"/>
      <c r="C210" s="7">
        <v>2015</v>
      </c>
      <c r="D210" s="33">
        <f t="shared" si="17"/>
        <v>0</v>
      </c>
      <c r="E210" s="33">
        <v>0</v>
      </c>
      <c r="F210" s="33">
        <v>0</v>
      </c>
      <c r="G210" s="33">
        <v>0</v>
      </c>
      <c r="H210" s="27">
        <v>0</v>
      </c>
      <c r="I210" s="99"/>
    </row>
    <row r="211" spans="1:12" s="16" customFormat="1" hidden="1" x14ac:dyDescent="0.25">
      <c r="A211" s="100"/>
      <c r="B211" s="96"/>
      <c r="C211" s="7">
        <v>2016</v>
      </c>
      <c r="D211" s="27">
        <f t="shared" si="17"/>
        <v>0</v>
      </c>
      <c r="E211" s="27">
        <v>0</v>
      </c>
      <c r="F211" s="27">
        <v>0</v>
      </c>
      <c r="G211" s="27">
        <v>0</v>
      </c>
      <c r="H211" s="27">
        <v>0</v>
      </c>
      <c r="I211" s="99"/>
    </row>
    <row r="212" spans="1:12" s="16" customFormat="1" hidden="1" x14ac:dyDescent="0.25">
      <c r="A212" s="100"/>
      <c r="B212" s="96"/>
      <c r="C212" s="7">
        <v>2017</v>
      </c>
      <c r="D212" s="27">
        <f t="shared" si="17"/>
        <v>0</v>
      </c>
      <c r="E212" s="27">
        <f>SUM(F212:I212)</f>
        <v>0</v>
      </c>
      <c r="F212" s="27">
        <v>0</v>
      </c>
      <c r="G212" s="27">
        <v>0</v>
      </c>
      <c r="H212" s="27">
        <f>SUM(I211:L211)</f>
        <v>0</v>
      </c>
      <c r="I212" s="99"/>
    </row>
    <row r="213" spans="1:12" s="17" customFormat="1" ht="15.75" hidden="1" customHeight="1" x14ac:dyDescent="0.25">
      <c r="A213" s="100"/>
      <c r="B213" s="97"/>
      <c r="C213" s="7">
        <v>2018</v>
      </c>
      <c r="D213" s="27">
        <f t="shared" si="17"/>
        <v>0</v>
      </c>
      <c r="E213" s="27">
        <f>SUM(F213:I213)</f>
        <v>0</v>
      </c>
      <c r="F213" s="27">
        <f>SUM(G212:J212)</f>
        <v>0</v>
      </c>
      <c r="G213" s="27">
        <v>0</v>
      </c>
      <c r="H213" s="27">
        <f>SUM(I212:L212)</f>
        <v>0</v>
      </c>
      <c r="I213" s="99"/>
    </row>
    <row r="214" spans="1:12" s="16" customFormat="1" ht="15.75" hidden="1" customHeight="1" x14ac:dyDescent="0.25">
      <c r="A214" s="100" t="s">
        <v>71</v>
      </c>
      <c r="B214" s="98" t="s">
        <v>19</v>
      </c>
      <c r="C214" s="7" t="s">
        <v>18</v>
      </c>
      <c r="D214" s="27">
        <f t="shared" si="14"/>
        <v>0</v>
      </c>
      <c r="E214" s="27">
        <f>SUM(E215:E217)</f>
        <v>0</v>
      </c>
      <c r="F214" s="27">
        <f>SUM(F215:F217)</f>
        <v>0</v>
      </c>
      <c r="G214" s="27">
        <v>0</v>
      </c>
      <c r="H214" s="27">
        <f>SUM(H215:H217)</f>
        <v>0</v>
      </c>
      <c r="I214" s="99"/>
    </row>
    <row r="215" spans="1:12" s="16" customFormat="1" ht="15.75" hidden="1" customHeight="1" x14ac:dyDescent="0.25">
      <c r="A215" s="100"/>
      <c r="B215" s="98"/>
      <c r="C215" s="7">
        <v>2014</v>
      </c>
      <c r="D215" s="27">
        <f t="shared" si="14"/>
        <v>0</v>
      </c>
      <c r="E215" s="27">
        <v>0</v>
      </c>
      <c r="F215" s="27">
        <v>0</v>
      </c>
      <c r="G215" s="27">
        <v>0</v>
      </c>
      <c r="H215" s="27">
        <v>0</v>
      </c>
      <c r="I215" s="99"/>
    </row>
    <row r="216" spans="1:12" s="16" customFormat="1" ht="15.75" hidden="1" customHeight="1" x14ac:dyDescent="0.25">
      <c r="A216" s="100"/>
      <c r="B216" s="98"/>
      <c r="C216" s="7">
        <v>2015</v>
      </c>
      <c r="D216" s="27">
        <f t="shared" si="14"/>
        <v>0</v>
      </c>
      <c r="E216" s="27">
        <v>0</v>
      </c>
      <c r="F216" s="27">
        <v>0</v>
      </c>
      <c r="G216" s="27">
        <v>0</v>
      </c>
      <c r="H216" s="27">
        <v>0</v>
      </c>
      <c r="I216" s="99"/>
    </row>
    <row r="217" spans="1:12" s="16" customFormat="1" hidden="1" x14ac:dyDescent="0.25">
      <c r="A217" s="100"/>
      <c r="B217" s="98"/>
      <c r="C217" s="7">
        <v>2016</v>
      </c>
      <c r="D217" s="27">
        <f t="shared" si="14"/>
        <v>0</v>
      </c>
      <c r="E217" s="27">
        <v>0</v>
      </c>
      <c r="F217" s="27">
        <v>0</v>
      </c>
      <c r="G217" s="29">
        <v>0</v>
      </c>
      <c r="H217" s="27">
        <v>0</v>
      </c>
      <c r="I217" s="99"/>
    </row>
    <row r="218" spans="1:12" s="16" customFormat="1" hidden="1" x14ac:dyDescent="0.25">
      <c r="A218" s="100"/>
      <c r="B218" s="98"/>
      <c r="C218" s="7">
        <v>2017</v>
      </c>
      <c r="D218" s="27">
        <f t="shared" si="14"/>
        <v>0</v>
      </c>
      <c r="E218" s="27">
        <f>SUM(F218:I218)</f>
        <v>0</v>
      </c>
      <c r="F218" s="27">
        <v>0</v>
      </c>
      <c r="G218" s="29">
        <v>0</v>
      </c>
      <c r="H218" s="27">
        <f>SUM(I217:L217)</f>
        <v>0</v>
      </c>
      <c r="I218" s="99"/>
    </row>
    <row r="219" spans="1:12" s="17" customFormat="1" ht="15.75" hidden="1" customHeight="1" x14ac:dyDescent="0.25">
      <c r="A219" s="100"/>
      <c r="B219" s="98"/>
      <c r="C219" s="7">
        <v>2018</v>
      </c>
      <c r="D219" s="27">
        <f t="shared" si="14"/>
        <v>0</v>
      </c>
      <c r="E219" s="27">
        <f>SUM(F219:I219)</f>
        <v>0</v>
      </c>
      <c r="F219" s="27">
        <v>0</v>
      </c>
      <c r="G219" s="29">
        <v>0</v>
      </c>
      <c r="H219" s="27">
        <f>SUM(I218:L218)</f>
        <v>0</v>
      </c>
      <c r="I219" s="99"/>
    </row>
    <row r="220" spans="1:12" s="16" customFormat="1" ht="15.75" hidden="1" customHeight="1" x14ac:dyDescent="0.25">
      <c r="A220" s="100" t="s">
        <v>72</v>
      </c>
      <c r="B220" s="95" t="s">
        <v>21</v>
      </c>
      <c r="C220" s="7" t="s">
        <v>18</v>
      </c>
      <c r="D220" s="27">
        <f t="shared" si="14"/>
        <v>0</v>
      </c>
      <c r="E220" s="27">
        <v>0</v>
      </c>
      <c r="F220" s="27">
        <f>SUM(F221:F223)</f>
        <v>0</v>
      </c>
      <c r="G220" s="27">
        <v>0</v>
      </c>
      <c r="H220" s="27">
        <f>SUM(H221:H223)</f>
        <v>0</v>
      </c>
      <c r="I220" s="99"/>
    </row>
    <row r="221" spans="1:12" s="16" customFormat="1" ht="15.75" hidden="1" customHeight="1" x14ac:dyDescent="0.25">
      <c r="A221" s="100"/>
      <c r="B221" s="96"/>
      <c r="C221" s="7">
        <v>2014</v>
      </c>
      <c r="D221" s="27">
        <f t="shared" si="14"/>
        <v>0</v>
      </c>
      <c r="E221" s="27">
        <v>0</v>
      </c>
      <c r="F221" s="27">
        <v>0</v>
      </c>
      <c r="G221" s="27">
        <v>0</v>
      </c>
      <c r="H221" s="27">
        <v>0</v>
      </c>
      <c r="I221" s="99"/>
    </row>
    <row r="222" spans="1:12" s="16" customFormat="1" ht="15.75" hidden="1" customHeight="1" x14ac:dyDescent="0.25">
      <c r="A222" s="100"/>
      <c r="B222" s="96"/>
      <c r="C222" s="7">
        <v>2015</v>
      </c>
      <c r="D222" s="27">
        <f t="shared" si="14"/>
        <v>0</v>
      </c>
      <c r="E222" s="27">
        <v>0</v>
      </c>
      <c r="F222" s="27">
        <v>0</v>
      </c>
      <c r="G222" s="27">
        <v>0</v>
      </c>
      <c r="H222" s="27">
        <v>0</v>
      </c>
      <c r="I222" s="99"/>
    </row>
    <row r="223" spans="1:12" s="16" customFormat="1" hidden="1" x14ac:dyDescent="0.25">
      <c r="A223" s="100"/>
      <c r="B223" s="96"/>
      <c r="C223" s="7">
        <v>2016</v>
      </c>
      <c r="D223" s="27">
        <f t="shared" si="14"/>
        <v>0</v>
      </c>
      <c r="E223" s="27">
        <v>0</v>
      </c>
      <c r="F223" s="27">
        <v>0</v>
      </c>
      <c r="G223" s="29">
        <v>0</v>
      </c>
      <c r="H223" s="27">
        <v>0</v>
      </c>
      <c r="I223" s="99"/>
    </row>
    <row r="224" spans="1:12" s="16" customFormat="1" hidden="1" x14ac:dyDescent="0.25">
      <c r="A224" s="100"/>
      <c r="B224" s="96"/>
      <c r="C224" s="7">
        <v>2017</v>
      </c>
      <c r="D224" s="27">
        <f t="shared" si="14"/>
        <v>0</v>
      </c>
      <c r="E224" s="27">
        <v>0</v>
      </c>
      <c r="F224" s="27">
        <v>0</v>
      </c>
      <c r="G224" s="29">
        <v>0</v>
      </c>
      <c r="H224" s="27">
        <v>0</v>
      </c>
      <c r="I224" s="99"/>
    </row>
    <row r="225" spans="1:9" s="17" customFormat="1" ht="15.75" hidden="1" customHeight="1" x14ac:dyDescent="0.25">
      <c r="A225" s="100"/>
      <c r="B225" s="97"/>
      <c r="C225" s="7">
        <v>2018</v>
      </c>
      <c r="D225" s="27">
        <f t="shared" si="14"/>
        <v>0</v>
      </c>
      <c r="E225" s="27">
        <v>0</v>
      </c>
      <c r="F225" s="27">
        <v>0</v>
      </c>
      <c r="G225" s="29">
        <v>0</v>
      </c>
      <c r="H225" s="27">
        <v>0</v>
      </c>
      <c r="I225" s="99"/>
    </row>
    <row r="226" spans="1:9" s="16" customFormat="1" ht="15.75" hidden="1" customHeight="1" x14ac:dyDescent="0.25">
      <c r="A226" s="100" t="s">
        <v>73</v>
      </c>
      <c r="B226" s="95" t="s">
        <v>17</v>
      </c>
      <c r="C226" s="7" t="s">
        <v>18</v>
      </c>
      <c r="D226" s="27">
        <f t="shared" si="14"/>
        <v>0</v>
      </c>
      <c r="E226" s="27">
        <f>SUM(E227:E229)</f>
        <v>0</v>
      </c>
      <c r="F226" s="27">
        <f>SUM(F227:F229)</f>
        <v>0</v>
      </c>
      <c r="G226" s="27">
        <v>0</v>
      </c>
      <c r="H226" s="27">
        <f>SUM(H227:H229)</f>
        <v>0</v>
      </c>
      <c r="I226" s="99"/>
    </row>
    <row r="227" spans="1:9" s="16" customFormat="1" ht="15.75" hidden="1" customHeight="1" x14ac:dyDescent="0.25">
      <c r="A227" s="100"/>
      <c r="B227" s="96"/>
      <c r="C227" s="7">
        <v>2014</v>
      </c>
      <c r="D227" s="27">
        <f t="shared" si="14"/>
        <v>0</v>
      </c>
      <c r="E227" s="27">
        <v>0</v>
      </c>
      <c r="F227" s="27">
        <v>0</v>
      </c>
      <c r="G227" s="27">
        <v>0</v>
      </c>
      <c r="H227" s="27">
        <v>0</v>
      </c>
      <c r="I227" s="99"/>
    </row>
    <row r="228" spans="1:9" s="16" customFormat="1" ht="15.75" hidden="1" customHeight="1" x14ac:dyDescent="0.25">
      <c r="A228" s="100"/>
      <c r="B228" s="96"/>
      <c r="C228" s="7">
        <v>2015</v>
      </c>
      <c r="D228" s="27">
        <f t="shared" si="14"/>
        <v>0</v>
      </c>
      <c r="E228" s="27">
        <v>0</v>
      </c>
      <c r="F228" s="27">
        <v>0</v>
      </c>
      <c r="G228" s="27">
        <v>0</v>
      </c>
      <c r="H228" s="27">
        <v>0</v>
      </c>
      <c r="I228" s="99"/>
    </row>
    <row r="229" spans="1:9" s="16" customFormat="1" hidden="1" x14ac:dyDescent="0.25">
      <c r="A229" s="100"/>
      <c r="B229" s="96"/>
      <c r="C229" s="7">
        <v>2016</v>
      </c>
      <c r="D229" s="27">
        <f t="shared" si="14"/>
        <v>0</v>
      </c>
      <c r="E229" s="27">
        <v>0</v>
      </c>
      <c r="F229" s="27">
        <v>0</v>
      </c>
      <c r="G229" s="29">
        <v>0</v>
      </c>
      <c r="H229" s="27">
        <v>0</v>
      </c>
      <c r="I229" s="99"/>
    </row>
    <row r="230" spans="1:9" s="16" customFormat="1" hidden="1" x14ac:dyDescent="0.25">
      <c r="A230" s="100"/>
      <c r="B230" s="96"/>
      <c r="C230" s="7">
        <v>2017</v>
      </c>
      <c r="D230" s="27">
        <f t="shared" si="14"/>
        <v>0</v>
      </c>
      <c r="E230" s="27">
        <v>0</v>
      </c>
      <c r="F230" s="27">
        <v>0</v>
      </c>
      <c r="G230" s="29">
        <v>0</v>
      </c>
      <c r="H230" s="27">
        <v>0</v>
      </c>
      <c r="I230" s="99"/>
    </row>
    <row r="231" spans="1:9" s="17" customFormat="1" ht="15.75" hidden="1" customHeight="1" x14ac:dyDescent="0.25">
      <c r="A231" s="100"/>
      <c r="B231" s="97"/>
      <c r="C231" s="7">
        <v>2018</v>
      </c>
      <c r="D231" s="27">
        <f t="shared" si="14"/>
        <v>0</v>
      </c>
      <c r="E231" s="27">
        <v>0</v>
      </c>
      <c r="F231" s="27">
        <v>0</v>
      </c>
      <c r="G231" s="29">
        <v>0</v>
      </c>
      <c r="H231" s="27">
        <v>0</v>
      </c>
      <c r="I231" s="99"/>
    </row>
    <row r="232" spans="1:9" s="16" customFormat="1" ht="15.75" hidden="1" customHeight="1" x14ac:dyDescent="0.25">
      <c r="A232" s="100" t="s">
        <v>74</v>
      </c>
      <c r="B232" s="95" t="s">
        <v>16</v>
      </c>
      <c r="C232" s="7" t="s">
        <v>18</v>
      </c>
      <c r="D232" s="27">
        <f t="shared" si="14"/>
        <v>0</v>
      </c>
      <c r="E232" s="27">
        <f>SUM(E233:E235)</f>
        <v>0</v>
      </c>
      <c r="F232" s="27">
        <f>SUM(F233:F235)</f>
        <v>0</v>
      </c>
      <c r="G232" s="27">
        <v>0</v>
      </c>
      <c r="H232" s="27">
        <f>SUM(H233:H235)</f>
        <v>0</v>
      </c>
      <c r="I232" s="99"/>
    </row>
    <row r="233" spans="1:9" s="16" customFormat="1" ht="15.75" hidden="1" customHeight="1" x14ac:dyDescent="0.25">
      <c r="A233" s="100"/>
      <c r="B233" s="96"/>
      <c r="C233" s="7">
        <v>2014</v>
      </c>
      <c r="D233" s="27">
        <f t="shared" si="14"/>
        <v>0</v>
      </c>
      <c r="E233" s="27">
        <v>0</v>
      </c>
      <c r="F233" s="27">
        <v>0</v>
      </c>
      <c r="G233" s="27">
        <v>0</v>
      </c>
      <c r="H233" s="27">
        <v>0</v>
      </c>
      <c r="I233" s="99"/>
    </row>
    <row r="234" spans="1:9" s="16" customFormat="1" ht="18" hidden="1" customHeight="1" x14ac:dyDescent="0.25">
      <c r="A234" s="100"/>
      <c r="B234" s="96"/>
      <c r="C234" s="7">
        <v>2015</v>
      </c>
      <c r="D234" s="27">
        <f t="shared" si="14"/>
        <v>0</v>
      </c>
      <c r="E234" s="27">
        <v>0</v>
      </c>
      <c r="F234" s="27">
        <v>0</v>
      </c>
      <c r="G234" s="27">
        <v>0</v>
      </c>
      <c r="H234" s="27">
        <v>0</v>
      </c>
      <c r="I234" s="99"/>
    </row>
    <row r="235" spans="1:9" s="16" customFormat="1" hidden="1" x14ac:dyDescent="0.25">
      <c r="A235" s="100"/>
      <c r="B235" s="96"/>
      <c r="C235" s="67">
        <v>2016</v>
      </c>
      <c r="D235" s="29">
        <f t="shared" si="14"/>
        <v>0</v>
      </c>
      <c r="E235" s="29">
        <v>0</v>
      </c>
      <c r="F235" s="29">
        <v>0</v>
      </c>
      <c r="G235" s="27">
        <v>0</v>
      </c>
      <c r="H235" s="29">
        <v>0</v>
      </c>
      <c r="I235" s="99"/>
    </row>
    <row r="236" spans="1:9" s="16" customFormat="1" hidden="1" x14ac:dyDescent="0.25">
      <c r="A236" s="100"/>
      <c r="B236" s="96"/>
      <c r="C236" s="7">
        <v>2017</v>
      </c>
      <c r="D236" s="27">
        <f t="shared" si="14"/>
        <v>0</v>
      </c>
      <c r="E236" s="27">
        <v>0</v>
      </c>
      <c r="F236" s="27">
        <v>0</v>
      </c>
      <c r="G236" s="27">
        <v>0</v>
      </c>
      <c r="H236" s="27">
        <v>0</v>
      </c>
      <c r="I236" s="99"/>
    </row>
    <row r="237" spans="1:9" s="16" customFormat="1" ht="15.75" hidden="1" customHeight="1" x14ac:dyDescent="0.25">
      <c r="A237" s="100"/>
      <c r="B237" s="97"/>
      <c r="C237" s="7">
        <v>2018</v>
      </c>
      <c r="D237" s="27">
        <f t="shared" si="14"/>
        <v>0</v>
      </c>
      <c r="E237" s="27">
        <v>0</v>
      </c>
      <c r="F237" s="27">
        <v>0</v>
      </c>
      <c r="G237" s="27">
        <v>0</v>
      </c>
      <c r="H237" s="27">
        <v>0</v>
      </c>
      <c r="I237" s="99"/>
    </row>
    <row r="238" spans="1:9" s="16" customFormat="1" ht="31.5" hidden="1" x14ac:dyDescent="0.25">
      <c r="A238" s="126" t="s">
        <v>75</v>
      </c>
      <c r="B238" s="85" t="s">
        <v>20</v>
      </c>
      <c r="C238" s="7" t="s">
        <v>18</v>
      </c>
      <c r="D238" s="27">
        <f t="shared" ref="D238:D243" si="18">SUM(E238:H238)</f>
        <v>0</v>
      </c>
      <c r="E238" s="27">
        <f>SUM(E239:E240)</f>
        <v>0</v>
      </c>
      <c r="F238" s="27">
        <f>SUM(F239:F240)</f>
        <v>0</v>
      </c>
      <c r="G238" s="27">
        <v>0</v>
      </c>
      <c r="H238" s="27">
        <f>SUM(H239:H240)</f>
        <v>0</v>
      </c>
      <c r="I238" s="99"/>
    </row>
    <row r="239" spans="1:9" s="16" customFormat="1" hidden="1" x14ac:dyDescent="0.25">
      <c r="A239" s="126"/>
      <c r="B239" s="86"/>
      <c r="C239" s="67">
        <v>2014</v>
      </c>
      <c r="D239" s="27">
        <f t="shared" si="18"/>
        <v>0</v>
      </c>
      <c r="E239" s="29">
        <v>0</v>
      </c>
      <c r="F239" s="29">
        <v>0</v>
      </c>
      <c r="G239" s="29">
        <v>0</v>
      </c>
      <c r="H239" s="29">
        <v>0</v>
      </c>
      <c r="I239" s="99"/>
    </row>
    <row r="240" spans="1:9" s="16" customFormat="1" hidden="1" x14ac:dyDescent="0.25">
      <c r="A240" s="126"/>
      <c r="B240" s="86"/>
      <c r="C240" s="67">
        <v>2015</v>
      </c>
      <c r="D240" s="27">
        <f t="shared" si="18"/>
        <v>0</v>
      </c>
      <c r="E240" s="29">
        <v>0</v>
      </c>
      <c r="F240" s="29">
        <v>0</v>
      </c>
      <c r="G240" s="29">
        <v>0</v>
      </c>
      <c r="H240" s="29">
        <v>0</v>
      </c>
      <c r="I240" s="99"/>
    </row>
    <row r="241" spans="1:9" s="16" customFormat="1" hidden="1" x14ac:dyDescent="0.25">
      <c r="A241" s="126"/>
      <c r="B241" s="86"/>
      <c r="C241" s="67">
        <v>2016</v>
      </c>
      <c r="D241" s="29">
        <f t="shared" si="18"/>
        <v>0</v>
      </c>
      <c r="E241" s="29">
        <v>0</v>
      </c>
      <c r="F241" s="29">
        <v>0</v>
      </c>
      <c r="G241" s="29">
        <v>0</v>
      </c>
      <c r="H241" s="29">
        <v>0</v>
      </c>
      <c r="I241" s="99"/>
    </row>
    <row r="242" spans="1:9" s="16" customFormat="1" hidden="1" x14ac:dyDescent="0.25">
      <c r="A242" s="126"/>
      <c r="B242" s="86"/>
      <c r="C242" s="7">
        <v>2017</v>
      </c>
      <c r="D242" s="27">
        <f t="shared" si="18"/>
        <v>0</v>
      </c>
      <c r="E242" s="27">
        <v>0</v>
      </c>
      <c r="F242" s="27">
        <v>0</v>
      </c>
      <c r="G242" s="29">
        <v>0</v>
      </c>
      <c r="H242" s="27">
        <v>0</v>
      </c>
      <c r="I242" s="99"/>
    </row>
    <row r="243" spans="1:9" s="17" customFormat="1" ht="14.25" hidden="1" customHeight="1" x14ac:dyDescent="0.25">
      <c r="A243" s="126"/>
      <c r="B243" s="87"/>
      <c r="C243" s="7">
        <v>2018</v>
      </c>
      <c r="D243" s="27">
        <f t="shared" si="18"/>
        <v>0</v>
      </c>
      <c r="E243" s="27">
        <v>0</v>
      </c>
      <c r="F243" s="27">
        <v>0</v>
      </c>
      <c r="G243" s="29">
        <v>0</v>
      </c>
      <c r="H243" s="27">
        <v>0</v>
      </c>
      <c r="I243" s="99"/>
    </row>
    <row r="244" spans="1:9" s="16" customFormat="1" ht="15.75" hidden="1" customHeight="1" x14ac:dyDescent="0.25">
      <c r="A244" s="126" t="s">
        <v>76</v>
      </c>
      <c r="B244" s="85" t="s">
        <v>23</v>
      </c>
      <c r="C244" s="7" t="s">
        <v>18</v>
      </c>
      <c r="D244" s="27">
        <f t="shared" si="14"/>
        <v>0</v>
      </c>
      <c r="E244" s="27">
        <f>SUM(E245:E246)</f>
        <v>0</v>
      </c>
      <c r="F244" s="27">
        <f>SUM(F245:F246)</f>
        <v>0</v>
      </c>
      <c r="G244" s="27">
        <v>0</v>
      </c>
      <c r="H244" s="27">
        <f>SUM(H245:H246)</f>
        <v>0</v>
      </c>
      <c r="I244" s="99"/>
    </row>
    <row r="245" spans="1:9" s="16" customFormat="1" ht="15.75" hidden="1" customHeight="1" x14ac:dyDescent="0.25">
      <c r="A245" s="126"/>
      <c r="B245" s="86"/>
      <c r="C245" s="67">
        <v>2014</v>
      </c>
      <c r="D245" s="27">
        <f t="shared" si="14"/>
        <v>0</v>
      </c>
      <c r="E245" s="29">
        <v>0</v>
      </c>
      <c r="F245" s="29">
        <v>0</v>
      </c>
      <c r="G245" s="29">
        <v>0</v>
      </c>
      <c r="H245" s="29">
        <v>0</v>
      </c>
      <c r="I245" s="99"/>
    </row>
    <row r="246" spans="1:9" hidden="1" x14ac:dyDescent="0.25">
      <c r="A246" s="126"/>
      <c r="B246" s="86"/>
      <c r="C246" s="67">
        <v>2015</v>
      </c>
      <c r="D246" s="27">
        <f t="shared" si="14"/>
        <v>0</v>
      </c>
      <c r="E246" s="29">
        <v>0</v>
      </c>
      <c r="F246" s="29">
        <v>0</v>
      </c>
      <c r="G246" s="29">
        <v>0</v>
      </c>
      <c r="H246" s="29">
        <v>0</v>
      </c>
      <c r="I246" s="99"/>
    </row>
    <row r="247" spans="1:9" hidden="1" x14ac:dyDescent="0.25">
      <c r="A247" s="126"/>
      <c r="B247" s="86"/>
      <c r="C247" s="67">
        <v>2016</v>
      </c>
      <c r="D247" s="29">
        <f>SUM(E247:H247)</f>
        <v>0</v>
      </c>
      <c r="E247" s="29">
        <v>0</v>
      </c>
      <c r="F247" s="29">
        <v>0</v>
      </c>
      <c r="G247" s="29">
        <v>0</v>
      </c>
      <c r="H247" s="29">
        <v>0</v>
      </c>
      <c r="I247" s="99"/>
    </row>
    <row r="248" spans="1:9" hidden="1" x14ac:dyDescent="0.25">
      <c r="A248" s="126"/>
      <c r="B248" s="86"/>
      <c r="C248" s="7">
        <v>2017</v>
      </c>
      <c r="D248" s="27">
        <f>SUM(E248:H248)</f>
        <v>0</v>
      </c>
      <c r="E248" s="27">
        <v>0</v>
      </c>
      <c r="F248" s="27">
        <v>0</v>
      </c>
      <c r="G248" s="29">
        <v>0</v>
      </c>
      <c r="H248" s="27">
        <v>0</v>
      </c>
      <c r="I248" s="99"/>
    </row>
    <row r="249" spans="1:9" hidden="1" x14ac:dyDescent="0.25">
      <c r="A249" s="126"/>
      <c r="B249" s="87"/>
      <c r="C249" s="7">
        <v>2018</v>
      </c>
      <c r="D249" s="27">
        <f>SUM(E249:H249)</f>
        <v>0</v>
      </c>
      <c r="E249" s="27">
        <v>0</v>
      </c>
      <c r="F249" s="27">
        <v>0</v>
      </c>
      <c r="G249" s="29">
        <v>0</v>
      </c>
      <c r="H249" s="27">
        <v>0</v>
      </c>
      <c r="I249" s="99"/>
    </row>
    <row r="250" spans="1:9" hidden="1" x14ac:dyDescent="0.25">
      <c r="A250" s="49"/>
      <c r="B250" s="68"/>
      <c r="C250" s="7"/>
      <c r="D250" s="27"/>
      <c r="E250" s="27"/>
      <c r="F250" s="27"/>
      <c r="G250" s="29"/>
      <c r="H250" s="27"/>
      <c r="I250" s="46"/>
    </row>
    <row r="251" spans="1:9" ht="31.5" hidden="1" x14ac:dyDescent="0.25">
      <c r="A251" s="91" t="s">
        <v>79</v>
      </c>
      <c r="B251" s="101" t="s">
        <v>92</v>
      </c>
      <c r="C251" s="31" t="s">
        <v>97</v>
      </c>
      <c r="D251" s="37">
        <f t="shared" ref="D251:D256" si="19">SUM(E251:H251)</f>
        <v>0</v>
      </c>
      <c r="E251" s="37">
        <f>SUM(E252:E254)</f>
        <v>0</v>
      </c>
      <c r="F251" s="37">
        <f>SUM(F252:F254)</f>
        <v>0</v>
      </c>
      <c r="G251" s="37">
        <v>0</v>
      </c>
      <c r="H251" s="37">
        <f>SUM(H252:H254)</f>
        <v>0</v>
      </c>
      <c r="I251" s="99"/>
    </row>
    <row r="252" spans="1:9" hidden="1" x14ac:dyDescent="0.25">
      <c r="A252" s="91"/>
      <c r="B252" s="101"/>
      <c r="C252" s="7">
        <v>2014</v>
      </c>
      <c r="D252" s="37">
        <f t="shared" si="19"/>
        <v>0</v>
      </c>
      <c r="E252" s="37">
        <v>0</v>
      </c>
      <c r="F252" s="37">
        <f t="shared" ref="F252:H252" si="20">F264+F270+F276+F282+F294+F258+F288</f>
        <v>0</v>
      </c>
      <c r="G252" s="37">
        <v>0</v>
      </c>
      <c r="H252" s="37">
        <f t="shared" si="20"/>
        <v>0</v>
      </c>
      <c r="I252" s="99"/>
    </row>
    <row r="253" spans="1:9" hidden="1" x14ac:dyDescent="0.25">
      <c r="A253" s="91"/>
      <c r="B253" s="101"/>
      <c r="C253" s="7">
        <v>2015</v>
      </c>
      <c r="D253" s="37">
        <f t="shared" si="19"/>
        <v>0</v>
      </c>
      <c r="E253" s="37">
        <v>0</v>
      </c>
      <c r="F253" s="37">
        <f t="shared" ref="F253:H253" si="21">F265+F271+F277+F283+F295+F259+F289</f>
        <v>0</v>
      </c>
      <c r="G253" s="37">
        <v>0</v>
      </c>
      <c r="H253" s="37">
        <f t="shared" si="21"/>
        <v>0</v>
      </c>
      <c r="I253" s="99"/>
    </row>
    <row r="254" spans="1:9" hidden="1" x14ac:dyDescent="0.25">
      <c r="A254" s="91"/>
      <c r="B254" s="101"/>
      <c r="C254" s="7">
        <v>2016</v>
      </c>
      <c r="D254" s="37">
        <f t="shared" si="19"/>
        <v>0</v>
      </c>
      <c r="E254" s="37">
        <v>0</v>
      </c>
      <c r="F254" s="37">
        <f t="shared" ref="F254:H254" si="22">F266+F272+F278+F284+F296+F260+F290</f>
        <v>0</v>
      </c>
      <c r="G254" s="37">
        <v>0</v>
      </c>
      <c r="H254" s="37">
        <f t="shared" si="22"/>
        <v>0</v>
      </c>
      <c r="I254" s="99"/>
    </row>
    <row r="255" spans="1:9" hidden="1" x14ac:dyDescent="0.25">
      <c r="A255" s="91"/>
      <c r="B255" s="101"/>
      <c r="C255" s="7">
        <v>2017</v>
      </c>
      <c r="D255" s="37">
        <f t="shared" si="19"/>
        <v>0</v>
      </c>
      <c r="E255" s="37">
        <v>0</v>
      </c>
      <c r="F255" s="37">
        <f t="shared" ref="F255:H255" si="23">F267+F273+F279+F285+F297+F261+F291</f>
        <v>0</v>
      </c>
      <c r="G255" s="37">
        <v>0</v>
      </c>
      <c r="H255" s="37">
        <f t="shared" si="23"/>
        <v>0</v>
      </c>
      <c r="I255" s="99"/>
    </row>
    <row r="256" spans="1:9" hidden="1" x14ac:dyDescent="0.25">
      <c r="A256" s="91"/>
      <c r="B256" s="101"/>
      <c r="C256" s="7">
        <v>2018</v>
      </c>
      <c r="D256" s="37">
        <f t="shared" si="19"/>
        <v>0</v>
      </c>
      <c r="E256" s="37">
        <v>0</v>
      </c>
      <c r="F256" s="37">
        <f t="shared" ref="F256:H256" si="24">F268+F274+F280+F286+F298+F262+F292</f>
        <v>0</v>
      </c>
      <c r="G256" s="37">
        <v>0</v>
      </c>
      <c r="H256" s="37">
        <f t="shared" si="24"/>
        <v>0</v>
      </c>
      <c r="I256" s="99"/>
    </row>
    <row r="257" spans="1:9" ht="31.5" hidden="1" x14ac:dyDescent="0.25">
      <c r="A257" s="84" t="s">
        <v>80</v>
      </c>
      <c r="B257" s="95" t="s">
        <v>22</v>
      </c>
      <c r="C257" s="7" t="s">
        <v>18</v>
      </c>
      <c r="D257" s="27">
        <f t="shared" ref="D257:D262" si="25">SUM(E257:H257)</f>
        <v>0</v>
      </c>
      <c r="E257" s="27">
        <f>SUM(E258:E260)</f>
        <v>0</v>
      </c>
      <c r="F257" s="27">
        <f>SUM(F258:F260)</f>
        <v>0</v>
      </c>
      <c r="G257" s="27">
        <v>0</v>
      </c>
      <c r="H257" s="27">
        <f>SUM(H258:H260)</f>
        <v>0</v>
      </c>
      <c r="I257" s="99"/>
    </row>
    <row r="258" spans="1:9" hidden="1" x14ac:dyDescent="0.25">
      <c r="A258" s="84"/>
      <c r="B258" s="96"/>
      <c r="C258" s="7">
        <v>2014</v>
      </c>
      <c r="D258" s="27">
        <f t="shared" si="25"/>
        <v>0</v>
      </c>
      <c r="E258" s="27">
        <v>0</v>
      </c>
      <c r="F258" s="27">
        <v>0</v>
      </c>
      <c r="G258" s="27">
        <v>0</v>
      </c>
      <c r="H258" s="27">
        <v>0</v>
      </c>
      <c r="I258" s="99"/>
    </row>
    <row r="259" spans="1:9" hidden="1" x14ac:dyDescent="0.25">
      <c r="A259" s="84"/>
      <c r="B259" s="96"/>
      <c r="C259" s="7">
        <v>2015</v>
      </c>
      <c r="D259" s="27">
        <f t="shared" ref="D259" si="26">SUM(E259:H259)</f>
        <v>0</v>
      </c>
      <c r="E259" s="27">
        <v>0</v>
      </c>
      <c r="F259" s="27">
        <v>0</v>
      </c>
      <c r="G259" s="27">
        <v>0</v>
      </c>
      <c r="H259" s="27">
        <v>0</v>
      </c>
      <c r="I259" s="99"/>
    </row>
    <row r="260" spans="1:9" hidden="1" x14ac:dyDescent="0.25">
      <c r="A260" s="84"/>
      <c r="B260" s="96"/>
      <c r="C260" s="7">
        <v>2016</v>
      </c>
      <c r="D260" s="27">
        <f t="shared" si="25"/>
        <v>0</v>
      </c>
      <c r="E260" s="27">
        <v>0</v>
      </c>
      <c r="F260" s="27">
        <v>0</v>
      </c>
      <c r="G260" s="27">
        <v>0</v>
      </c>
      <c r="H260" s="27">
        <v>0</v>
      </c>
      <c r="I260" s="99"/>
    </row>
    <row r="261" spans="1:9" hidden="1" x14ac:dyDescent="0.25">
      <c r="A261" s="84"/>
      <c r="B261" s="96"/>
      <c r="C261" s="7">
        <v>2017</v>
      </c>
      <c r="D261" s="27">
        <f t="shared" si="25"/>
        <v>0</v>
      </c>
      <c r="E261" s="27">
        <f>SUM(F261:I261)</f>
        <v>0</v>
      </c>
      <c r="F261" s="27">
        <v>0</v>
      </c>
      <c r="G261" s="27">
        <v>0</v>
      </c>
      <c r="H261" s="27">
        <f>SUM(I260:L260)</f>
        <v>0</v>
      </c>
      <c r="I261" s="99"/>
    </row>
    <row r="262" spans="1:9" ht="15.75" hidden="1" customHeight="1" x14ac:dyDescent="0.25">
      <c r="A262" s="84"/>
      <c r="B262" s="97"/>
      <c r="C262" s="7">
        <v>2018</v>
      </c>
      <c r="D262" s="27">
        <f t="shared" si="25"/>
        <v>0</v>
      </c>
      <c r="E262" s="27">
        <f>SUM(F262:I262)</f>
        <v>0</v>
      </c>
      <c r="F262" s="27">
        <f>SUM(G261:J261)</f>
        <v>0</v>
      </c>
      <c r="G262" s="27">
        <v>0</v>
      </c>
      <c r="H262" s="27">
        <f>SUM(I261:L261)</f>
        <v>0</v>
      </c>
      <c r="I262" s="99"/>
    </row>
    <row r="263" spans="1:9" ht="31.5" hidden="1" x14ac:dyDescent="0.25">
      <c r="A263" s="84" t="s">
        <v>81</v>
      </c>
      <c r="B263" s="98" t="s">
        <v>19</v>
      </c>
      <c r="C263" s="7" t="s">
        <v>18</v>
      </c>
      <c r="D263" s="27">
        <f t="shared" ref="D263:D295" si="27">SUM(E263:H263)</f>
        <v>0</v>
      </c>
      <c r="E263" s="27">
        <f>SUM(E264:E266)</f>
        <v>0</v>
      </c>
      <c r="F263" s="27">
        <f>SUM(F264:F266)</f>
        <v>0</v>
      </c>
      <c r="G263" s="27">
        <v>0</v>
      </c>
      <c r="H263" s="27">
        <f>SUM(H264:H266)</f>
        <v>0</v>
      </c>
      <c r="I263" s="99"/>
    </row>
    <row r="264" spans="1:9" hidden="1" x14ac:dyDescent="0.25">
      <c r="A264" s="84"/>
      <c r="B264" s="98"/>
      <c r="C264" s="7">
        <v>2014</v>
      </c>
      <c r="D264" s="27">
        <f t="shared" si="27"/>
        <v>0</v>
      </c>
      <c r="E264" s="27">
        <v>0</v>
      </c>
      <c r="F264" s="27">
        <v>0</v>
      </c>
      <c r="G264" s="27">
        <v>0</v>
      </c>
      <c r="H264" s="27">
        <v>0</v>
      </c>
      <c r="I264" s="99"/>
    </row>
    <row r="265" spans="1:9" hidden="1" x14ac:dyDescent="0.25">
      <c r="A265" s="84"/>
      <c r="B265" s="98"/>
      <c r="C265" s="7">
        <v>2015</v>
      </c>
      <c r="D265" s="27">
        <f t="shared" si="27"/>
        <v>0</v>
      </c>
      <c r="E265" s="27">
        <v>0</v>
      </c>
      <c r="F265" s="27">
        <v>0</v>
      </c>
      <c r="G265" s="27">
        <v>0</v>
      </c>
      <c r="H265" s="27">
        <v>0</v>
      </c>
      <c r="I265" s="99"/>
    </row>
    <row r="266" spans="1:9" hidden="1" x14ac:dyDescent="0.25">
      <c r="A266" s="84"/>
      <c r="B266" s="98"/>
      <c r="C266" s="7">
        <v>2016</v>
      </c>
      <c r="D266" s="27">
        <f t="shared" si="27"/>
        <v>0</v>
      </c>
      <c r="E266" s="27">
        <v>0</v>
      </c>
      <c r="F266" s="27">
        <v>0</v>
      </c>
      <c r="G266" s="29">
        <v>0</v>
      </c>
      <c r="H266" s="27">
        <v>0</v>
      </c>
      <c r="I266" s="99"/>
    </row>
    <row r="267" spans="1:9" hidden="1" x14ac:dyDescent="0.25">
      <c r="A267" s="84"/>
      <c r="B267" s="98"/>
      <c r="C267" s="7">
        <v>2017</v>
      </c>
      <c r="D267" s="27">
        <f t="shared" si="27"/>
        <v>0</v>
      </c>
      <c r="E267" s="27">
        <f>SUM(F267:I267)</f>
        <v>0</v>
      </c>
      <c r="F267" s="27">
        <v>0</v>
      </c>
      <c r="G267" s="29">
        <v>0</v>
      </c>
      <c r="H267" s="27">
        <f>SUM(I266:L266)</f>
        <v>0</v>
      </c>
      <c r="I267" s="99"/>
    </row>
    <row r="268" spans="1:9" hidden="1" x14ac:dyDescent="0.25">
      <c r="A268" s="84"/>
      <c r="B268" s="98"/>
      <c r="C268" s="7">
        <v>2018</v>
      </c>
      <c r="D268" s="27">
        <f t="shared" si="27"/>
        <v>0</v>
      </c>
      <c r="E268" s="27">
        <f>SUM(F268:I268)</f>
        <v>0</v>
      </c>
      <c r="F268" s="27">
        <v>0</v>
      </c>
      <c r="G268" s="29">
        <v>0</v>
      </c>
      <c r="H268" s="27">
        <f>SUM(I267:L267)</f>
        <v>0</v>
      </c>
      <c r="I268" s="99"/>
    </row>
    <row r="269" spans="1:9" ht="31.5" hidden="1" x14ac:dyDescent="0.25">
      <c r="A269" s="84" t="s">
        <v>82</v>
      </c>
      <c r="B269" s="95" t="s">
        <v>21</v>
      </c>
      <c r="C269" s="7" t="s">
        <v>18</v>
      </c>
      <c r="D269" s="27">
        <f t="shared" si="27"/>
        <v>0</v>
      </c>
      <c r="E269" s="27">
        <v>0</v>
      </c>
      <c r="F269" s="27">
        <f>SUM(F270:F272)</f>
        <v>0</v>
      </c>
      <c r="G269" s="27">
        <v>0</v>
      </c>
      <c r="H269" s="27">
        <f>SUM(H270:H272)</f>
        <v>0</v>
      </c>
      <c r="I269" s="99"/>
    </row>
    <row r="270" spans="1:9" hidden="1" x14ac:dyDescent="0.25">
      <c r="A270" s="84"/>
      <c r="B270" s="96"/>
      <c r="C270" s="7">
        <v>2014</v>
      </c>
      <c r="D270" s="27">
        <f t="shared" si="27"/>
        <v>0</v>
      </c>
      <c r="E270" s="27">
        <v>0</v>
      </c>
      <c r="F270" s="27">
        <v>0</v>
      </c>
      <c r="G270" s="27">
        <v>0</v>
      </c>
      <c r="H270" s="27">
        <v>0</v>
      </c>
      <c r="I270" s="99"/>
    </row>
    <row r="271" spans="1:9" hidden="1" x14ac:dyDescent="0.25">
      <c r="A271" s="84"/>
      <c r="B271" s="96"/>
      <c r="C271" s="7">
        <v>2015</v>
      </c>
      <c r="D271" s="27">
        <f t="shared" si="27"/>
        <v>0</v>
      </c>
      <c r="E271" s="27">
        <v>0</v>
      </c>
      <c r="F271" s="27">
        <v>0</v>
      </c>
      <c r="G271" s="27">
        <v>0</v>
      </c>
      <c r="H271" s="27">
        <v>0</v>
      </c>
      <c r="I271" s="99"/>
    </row>
    <row r="272" spans="1:9" hidden="1" x14ac:dyDescent="0.25">
      <c r="A272" s="84"/>
      <c r="B272" s="96"/>
      <c r="C272" s="7">
        <v>2016</v>
      </c>
      <c r="D272" s="27">
        <f t="shared" si="27"/>
        <v>0</v>
      </c>
      <c r="E272" s="27">
        <v>0</v>
      </c>
      <c r="F272" s="27">
        <v>0</v>
      </c>
      <c r="G272" s="29">
        <v>0</v>
      </c>
      <c r="H272" s="27">
        <v>0</v>
      </c>
      <c r="I272" s="99"/>
    </row>
    <row r="273" spans="1:9" hidden="1" x14ac:dyDescent="0.25">
      <c r="A273" s="84"/>
      <c r="B273" s="96"/>
      <c r="C273" s="7">
        <v>2017</v>
      </c>
      <c r="D273" s="27">
        <f t="shared" si="27"/>
        <v>0</v>
      </c>
      <c r="E273" s="27">
        <v>0</v>
      </c>
      <c r="F273" s="27">
        <v>0</v>
      </c>
      <c r="G273" s="29">
        <v>0</v>
      </c>
      <c r="H273" s="27">
        <v>0</v>
      </c>
      <c r="I273" s="99"/>
    </row>
    <row r="274" spans="1:9" ht="15.75" hidden="1" customHeight="1" x14ac:dyDescent="0.25">
      <c r="A274" s="84"/>
      <c r="B274" s="97"/>
      <c r="C274" s="7">
        <v>2018</v>
      </c>
      <c r="D274" s="27">
        <f t="shared" si="27"/>
        <v>0</v>
      </c>
      <c r="E274" s="27">
        <v>0</v>
      </c>
      <c r="F274" s="27">
        <v>0</v>
      </c>
      <c r="G274" s="29">
        <v>0</v>
      </c>
      <c r="H274" s="27">
        <v>0</v>
      </c>
      <c r="I274" s="99"/>
    </row>
    <row r="275" spans="1:9" ht="31.5" hidden="1" x14ac:dyDescent="0.25">
      <c r="A275" s="84" t="s">
        <v>83</v>
      </c>
      <c r="B275" s="95" t="s">
        <v>17</v>
      </c>
      <c r="C275" s="7" t="s">
        <v>18</v>
      </c>
      <c r="D275" s="27">
        <f t="shared" si="27"/>
        <v>0</v>
      </c>
      <c r="E275" s="27">
        <f>SUM(E276:E278)</f>
        <v>0</v>
      </c>
      <c r="F275" s="27">
        <f>SUM(F276:F278)</f>
        <v>0</v>
      </c>
      <c r="G275" s="27">
        <v>0</v>
      </c>
      <c r="H275" s="27">
        <f>SUM(H276:H278)</f>
        <v>0</v>
      </c>
      <c r="I275" s="99"/>
    </row>
    <row r="276" spans="1:9" hidden="1" x14ac:dyDescent="0.25">
      <c r="A276" s="84"/>
      <c r="B276" s="96"/>
      <c r="C276" s="7">
        <v>2014</v>
      </c>
      <c r="D276" s="27">
        <f t="shared" si="27"/>
        <v>0</v>
      </c>
      <c r="E276" s="27">
        <v>0</v>
      </c>
      <c r="F276" s="27">
        <v>0</v>
      </c>
      <c r="G276" s="27">
        <v>0</v>
      </c>
      <c r="H276" s="27">
        <v>0</v>
      </c>
      <c r="I276" s="99"/>
    </row>
    <row r="277" spans="1:9" hidden="1" x14ac:dyDescent="0.25">
      <c r="A277" s="84"/>
      <c r="B277" s="96"/>
      <c r="C277" s="7">
        <v>2015</v>
      </c>
      <c r="D277" s="27">
        <f t="shared" si="27"/>
        <v>0</v>
      </c>
      <c r="E277" s="27">
        <v>0</v>
      </c>
      <c r="F277" s="27">
        <v>0</v>
      </c>
      <c r="G277" s="27">
        <v>0</v>
      </c>
      <c r="H277" s="27">
        <v>0</v>
      </c>
      <c r="I277" s="99"/>
    </row>
    <row r="278" spans="1:9" hidden="1" x14ac:dyDescent="0.25">
      <c r="A278" s="84"/>
      <c r="B278" s="96"/>
      <c r="C278" s="7">
        <v>2016</v>
      </c>
      <c r="D278" s="27">
        <f t="shared" si="27"/>
        <v>0</v>
      </c>
      <c r="E278" s="27">
        <v>0</v>
      </c>
      <c r="F278" s="27">
        <v>0</v>
      </c>
      <c r="G278" s="29">
        <v>0</v>
      </c>
      <c r="H278" s="27">
        <v>0</v>
      </c>
      <c r="I278" s="99"/>
    </row>
    <row r="279" spans="1:9" hidden="1" x14ac:dyDescent="0.25">
      <c r="A279" s="84"/>
      <c r="B279" s="96"/>
      <c r="C279" s="7">
        <v>2017</v>
      </c>
      <c r="D279" s="27">
        <f t="shared" si="27"/>
        <v>0</v>
      </c>
      <c r="E279" s="27">
        <v>0</v>
      </c>
      <c r="F279" s="27">
        <v>0</v>
      </c>
      <c r="G279" s="29">
        <v>0</v>
      </c>
      <c r="H279" s="27">
        <v>0</v>
      </c>
      <c r="I279" s="99"/>
    </row>
    <row r="280" spans="1:9" ht="15.75" hidden="1" customHeight="1" x14ac:dyDescent="0.25">
      <c r="A280" s="84"/>
      <c r="B280" s="97"/>
      <c r="C280" s="7">
        <v>2018</v>
      </c>
      <c r="D280" s="27">
        <f t="shared" si="27"/>
        <v>0</v>
      </c>
      <c r="E280" s="27">
        <v>0</v>
      </c>
      <c r="F280" s="27">
        <v>0</v>
      </c>
      <c r="G280" s="29">
        <v>0</v>
      </c>
      <c r="H280" s="27">
        <v>0</v>
      </c>
      <c r="I280" s="99"/>
    </row>
    <row r="281" spans="1:9" ht="31.5" hidden="1" x14ac:dyDescent="0.25">
      <c r="A281" s="84" t="s">
        <v>84</v>
      </c>
      <c r="B281" s="95" t="s">
        <v>16</v>
      </c>
      <c r="C281" s="7" t="s">
        <v>18</v>
      </c>
      <c r="D281" s="27">
        <f t="shared" si="27"/>
        <v>0</v>
      </c>
      <c r="E281" s="27">
        <f>SUM(E282:E284)</f>
        <v>0</v>
      </c>
      <c r="F281" s="27">
        <f>SUM(F282:F284)</f>
        <v>0</v>
      </c>
      <c r="G281" s="27">
        <v>0</v>
      </c>
      <c r="H281" s="27">
        <f>SUM(H282:H284)</f>
        <v>0</v>
      </c>
      <c r="I281" s="99"/>
    </row>
    <row r="282" spans="1:9" hidden="1" x14ac:dyDescent="0.25">
      <c r="A282" s="84"/>
      <c r="B282" s="96"/>
      <c r="C282" s="7">
        <v>2014</v>
      </c>
      <c r="D282" s="27">
        <f t="shared" si="27"/>
        <v>0</v>
      </c>
      <c r="E282" s="27">
        <v>0</v>
      </c>
      <c r="F282" s="27">
        <v>0</v>
      </c>
      <c r="G282" s="27">
        <v>0</v>
      </c>
      <c r="H282" s="27">
        <v>0</v>
      </c>
      <c r="I282" s="99"/>
    </row>
    <row r="283" spans="1:9" hidden="1" x14ac:dyDescent="0.25">
      <c r="A283" s="84"/>
      <c r="B283" s="96"/>
      <c r="C283" s="7">
        <v>2015</v>
      </c>
      <c r="D283" s="27">
        <f t="shared" si="27"/>
        <v>0</v>
      </c>
      <c r="E283" s="27">
        <v>0</v>
      </c>
      <c r="F283" s="27">
        <v>0</v>
      </c>
      <c r="G283" s="27">
        <v>0</v>
      </c>
      <c r="H283" s="27">
        <v>0</v>
      </c>
      <c r="I283" s="99"/>
    </row>
    <row r="284" spans="1:9" hidden="1" x14ac:dyDescent="0.25">
      <c r="A284" s="84"/>
      <c r="B284" s="96"/>
      <c r="C284" s="67">
        <v>2016</v>
      </c>
      <c r="D284" s="29">
        <f t="shared" si="27"/>
        <v>0</v>
      </c>
      <c r="E284" s="29">
        <v>0</v>
      </c>
      <c r="F284" s="29">
        <v>0</v>
      </c>
      <c r="G284" s="27">
        <v>0</v>
      </c>
      <c r="H284" s="29">
        <v>0</v>
      </c>
      <c r="I284" s="99"/>
    </row>
    <row r="285" spans="1:9" hidden="1" x14ac:dyDescent="0.25">
      <c r="A285" s="84"/>
      <c r="B285" s="96"/>
      <c r="C285" s="7">
        <v>2017</v>
      </c>
      <c r="D285" s="27">
        <f t="shared" si="27"/>
        <v>0</v>
      </c>
      <c r="E285" s="27">
        <v>0</v>
      </c>
      <c r="F285" s="27">
        <v>0</v>
      </c>
      <c r="G285" s="27">
        <v>0</v>
      </c>
      <c r="H285" s="27">
        <v>0</v>
      </c>
      <c r="I285" s="99"/>
    </row>
    <row r="286" spans="1:9" hidden="1" x14ac:dyDescent="0.25">
      <c r="A286" s="84"/>
      <c r="B286" s="97"/>
      <c r="C286" s="7">
        <v>2018</v>
      </c>
      <c r="D286" s="27">
        <f t="shared" si="27"/>
        <v>0</v>
      </c>
      <c r="E286" s="27">
        <v>0</v>
      </c>
      <c r="F286" s="27">
        <v>0</v>
      </c>
      <c r="G286" s="27">
        <v>0</v>
      </c>
      <c r="H286" s="27">
        <v>0</v>
      </c>
      <c r="I286" s="99"/>
    </row>
    <row r="287" spans="1:9" ht="31.5" hidden="1" x14ac:dyDescent="0.25">
      <c r="A287" s="84" t="s">
        <v>85</v>
      </c>
      <c r="B287" s="85" t="s">
        <v>20</v>
      </c>
      <c r="C287" s="7" t="s">
        <v>18</v>
      </c>
      <c r="D287" s="27">
        <f t="shared" si="27"/>
        <v>0</v>
      </c>
      <c r="E287" s="27">
        <f>SUM(E288:E289)</f>
        <v>0</v>
      </c>
      <c r="F287" s="27">
        <f>SUM(F288:F289)</f>
        <v>0</v>
      </c>
      <c r="G287" s="27">
        <v>0</v>
      </c>
      <c r="H287" s="27">
        <f>SUM(H288:H289)</f>
        <v>0</v>
      </c>
      <c r="I287" s="99"/>
    </row>
    <row r="288" spans="1:9" hidden="1" x14ac:dyDescent="0.25">
      <c r="A288" s="84"/>
      <c r="B288" s="86"/>
      <c r="C288" s="67">
        <v>2014</v>
      </c>
      <c r="D288" s="27">
        <f t="shared" si="27"/>
        <v>0</v>
      </c>
      <c r="E288" s="29">
        <v>0</v>
      </c>
      <c r="F288" s="29">
        <v>0</v>
      </c>
      <c r="G288" s="29">
        <v>0</v>
      </c>
      <c r="H288" s="29">
        <v>0</v>
      </c>
      <c r="I288" s="99"/>
    </row>
    <row r="289" spans="1:9" hidden="1" x14ac:dyDescent="0.25">
      <c r="A289" s="84"/>
      <c r="B289" s="86"/>
      <c r="C289" s="67">
        <v>2015</v>
      </c>
      <c r="D289" s="27">
        <f t="shared" si="27"/>
        <v>0</v>
      </c>
      <c r="E289" s="29">
        <v>0</v>
      </c>
      <c r="F289" s="29">
        <v>0</v>
      </c>
      <c r="G289" s="29">
        <v>0</v>
      </c>
      <c r="H289" s="29">
        <v>0</v>
      </c>
      <c r="I289" s="99"/>
    </row>
    <row r="290" spans="1:9" hidden="1" x14ac:dyDescent="0.25">
      <c r="A290" s="84"/>
      <c r="B290" s="86"/>
      <c r="C290" s="67">
        <v>2016</v>
      </c>
      <c r="D290" s="29">
        <f t="shared" si="27"/>
        <v>0</v>
      </c>
      <c r="E290" s="29">
        <v>0</v>
      </c>
      <c r="F290" s="29">
        <v>0</v>
      </c>
      <c r="G290" s="29">
        <v>0</v>
      </c>
      <c r="H290" s="29">
        <v>0</v>
      </c>
      <c r="I290" s="99"/>
    </row>
    <row r="291" spans="1:9" hidden="1" x14ac:dyDescent="0.25">
      <c r="A291" s="84"/>
      <c r="B291" s="86"/>
      <c r="C291" s="7">
        <v>2017</v>
      </c>
      <c r="D291" s="27">
        <f t="shared" si="27"/>
        <v>0</v>
      </c>
      <c r="E291" s="27">
        <v>0</v>
      </c>
      <c r="F291" s="27">
        <v>0</v>
      </c>
      <c r="G291" s="29">
        <v>0</v>
      </c>
      <c r="H291" s="27">
        <v>0</v>
      </c>
      <c r="I291" s="99"/>
    </row>
    <row r="292" spans="1:9" hidden="1" x14ac:dyDescent="0.25">
      <c r="A292" s="84"/>
      <c r="B292" s="87"/>
      <c r="C292" s="7">
        <v>2018</v>
      </c>
      <c r="D292" s="27">
        <f t="shared" si="27"/>
        <v>0</v>
      </c>
      <c r="E292" s="27">
        <v>0</v>
      </c>
      <c r="F292" s="27">
        <v>0</v>
      </c>
      <c r="G292" s="29">
        <v>0</v>
      </c>
      <c r="H292" s="27">
        <v>0</v>
      </c>
      <c r="I292" s="99"/>
    </row>
    <row r="293" spans="1:9" ht="31.5" hidden="1" x14ac:dyDescent="0.25">
      <c r="A293" s="84" t="s">
        <v>86</v>
      </c>
      <c r="B293" s="85" t="s">
        <v>23</v>
      </c>
      <c r="C293" s="7" t="s">
        <v>18</v>
      </c>
      <c r="D293" s="27">
        <f t="shared" si="27"/>
        <v>0</v>
      </c>
      <c r="E293" s="27">
        <f>SUM(E294:E295)</f>
        <v>0</v>
      </c>
      <c r="F293" s="27">
        <f>SUM(F294:F295)</f>
        <v>0</v>
      </c>
      <c r="G293" s="27">
        <v>0</v>
      </c>
      <c r="H293" s="27">
        <f>SUM(H294:H295)</f>
        <v>0</v>
      </c>
      <c r="I293" s="99"/>
    </row>
    <row r="294" spans="1:9" hidden="1" x14ac:dyDescent="0.25">
      <c r="A294" s="84"/>
      <c r="B294" s="86"/>
      <c r="C294" s="67">
        <v>2014</v>
      </c>
      <c r="D294" s="27">
        <f t="shared" si="27"/>
        <v>0</v>
      </c>
      <c r="E294" s="29">
        <v>0</v>
      </c>
      <c r="F294" s="29">
        <v>0</v>
      </c>
      <c r="G294" s="29">
        <v>0</v>
      </c>
      <c r="H294" s="29">
        <v>0</v>
      </c>
      <c r="I294" s="99"/>
    </row>
    <row r="295" spans="1:9" hidden="1" x14ac:dyDescent="0.25">
      <c r="A295" s="84"/>
      <c r="B295" s="86"/>
      <c r="C295" s="67">
        <v>2015</v>
      </c>
      <c r="D295" s="27">
        <f t="shared" si="27"/>
        <v>0</v>
      </c>
      <c r="E295" s="29">
        <v>0</v>
      </c>
      <c r="F295" s="29">
        <v>0</v>
      </c>
      <c r="G295" s="29">
        <v>0</v>
      </c>
      <c r="H295" s="29">
        <v>0</v>
      </c>
      <c r="I295" s="99"/>
    </row>
    <row r="296" spans="1:9" hidden="1" x14ac:dyDescent="0.25">
      <c r="A296" s="84"/>
      <c r="B296" s="86"/>
      <c r="C296" s="67">
        <v>2016</v>
      </c>
      <c r="D296" s="29">
        <f>SUM(E296:H296)</f>
        <v>0</v>
      </c>
      <c r="E296" s="29">
        <v>0</v>
      </c>
      <c r="F296" s="29">
        <v>0</v>
      </c>
      <c r="G296" s="29">
        <v>0</v>
      </c>
      <c r="H296" s="29">
        <v>0</v>
      </c>
      <c r="I296" s="99"/>
    </row>
    <row r="297" spans="1:9" hidden="1" x14ac:dyDescent="0.25">
      <c r="A297" s="84"/>
      <c r="B297" s="86"/>
      <c r="C297" s="7">
        <v>2017</v>
      </c>
      <c r="D297" s="27">
        <f>SUM(E297:H297)</f>
        <v>0</v>
      </c>
      <c r="E297" s="27">
        <v>0</v>
      </c>
      <c r="F297" s="27">
        <v>0</v>
      </c>
      <c r="G297" s="29">
        <v>0</v>
      </c>
      <c r="H297" s="27">
        <v>0</v>
      </c>
      <c r="I297" s="99"/>
    </row>
    <row r="298" spans="1:9" ht="19.5" hidden="1" customHeight="1" x14ac:dyDescent="0.25">
      <c r="A298" s="84"/>
      <c r="B298" s="87"/>
      <c r="C298" s="7">
        <v>2018</v>
      </c>
      <c r="D298" s="27">
        <f>SUM(E298:H298)</f>
        <v>0</v>
      </c>
      <c r="E298" s="27">
        <v>0</v>
      </c>
      <c r="F298" s="27">
        <v>0</v>
      </c>
      <c r="G298" s="29">
        <v>0</v>
      </c>
      <c r="H298" s="27">
        <v>0</v>
      </c>
      <c r="I298" s="99"/>
    </row>
    <row r="299" spans="1:9" ht="19.5" hidden="1" customHeight="1" x14ac:dyDescent="0.25">
      <c r="A299" s="45"/>
      <c r="B299" s="68"/>
      <c r="C299" s="7"/>
      <c r="D299" s="27"/>
      <c r="E299" s="27"/>
      <c r="F299" s="27"/>
      <c r="G299" s="29"/>
      <c r="H299" s="27"/>
      <c r="I299" s="46"/>
    </row>
    <row r="300" spans="1:9" ht="36" customHeight="1" x14ac:dyDescent="0.25">
      <c r="A300" s="72" t="s">
        <v>27</v>
      </c>
      <c r="B300" s="75" t="s">
        <v>105</v>
      </c>
      <c r="C300" s="31" t="s">
        <v>115</v>
      </c>
      <c r="D300" s="71">
        <f>D303+D304</f>
        <v>0</v>
      </c>
      <c r="E300" s="71">
        <v>0</v>
      </c>
      <c r="F300" s="71">
        <f>F303+F304</f>
        <v>0</v>
      </c>
      <c r="G300" s="71">
        <f>G303+G304</f>
        <v>0</v>
      </c>
      <c r="H300" s="71">
        <v>0</v>
      </c>
      <c r="I300" s="102" t="str">
        <f t="shared" ref="I300" si="28">$I$11</f>
        <v>Администрация муниципального образования сельское поселение "село Ковран"</v>
      </c>
    </row>
    <row r="301" spans="1:9" ht="16.5" customHeight="1" x14ac:dyDescent="0.25">
      <c r="A301" s="73"/>
      <c r="B301" s="76"/>
      <c r="C301" s="60">
        <v>2017</v>
      </c>
      <c r="D301" s="66">
        <v>0</v>
      </c>
      <c r="E301" s="66">
        <v>0</v>
      </c>
      <c r="F301" s="66">
        <v>0</v>
      </c>
      <c r="G301" s="66">
        <v>0</v>
      </c>
      <c r="H301" s="66">
        <v>0</v>
      </c>
      <c r="I301" s="102"/>
    </row>
    <row r="302" spans="1:9" ht="16.5" customHeight="1" x14ac:dyDescent="0.25">
      <c r="A302" s="73"/>
      <c r="B302" s="76"/>
      <c r="C302" s="60">
        <v>2018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102"/>
    </row>
    <row r="303" spans="1:9" ht="17.25" customHeight="1" x14ac:dyDescent="0.25">
      <c r="A303" s="73"/>
      <c r="B303" s="76"/>
      <c r="C303" s="59">
        <v>2019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102"/>
    </row>
    <row r="304" spans="1:9" ht="17.25" customHeight="1" x14ac:dyDescent="0.25">
      <c r="A304" s="73"/>
      <c r="B304" s="76"/>
      <c r="C304" s="59">
        <v>2020</v>
      </c>
      <c r="D304" s="66">
        <v>0</v>
      </c>
      <c r="E304" s="66">
        <v>0</v>
      </c>
      <c r="F304" s="66">
        <v>0</v>
      </c>
      <c r="G304" s="66">
        <v>0</v>
      </c>
      <c r="H304" s="66">
        <v>0</v>
      </c>
      <c r="I304" s="102"/>
    </row>
    <row r="305" spans="1:9" ht="17.25" customHeight="1" x14ac:dyDescent="0.25">
      <c r="A305" s="73"/>
      <c r="B305" s="76"/>
      <c r="C305" s="59">
        <v>2021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102"/>
    </row>
    <row r="306" spans="1:9" ht="17.25" customHeight="1" x14ac:dyDescent="0.25">
      <c r="A306" s="73"/>
      <c r="B306" s="76"/>
      <c r="C306" s="59">
        <v>2022</v>
      </c>
      <c r="D306" s="66">
        <v>0</v>
      </c>
      <c r="E306" s="66">
        <v>0</v>
      </c>
      <c r="F306" s="66">
        <v>0</v>
      </c>
      <c r="G306" s="66">
        <v>0</v>
      </c>
      <c r="H306" s="66">
        <v>0</v>
      </c>
      <c r="I306" s="102"/>
    </row>
    <row r="307" spans="1:9" ht="17.25" customHeight="1" x14ac:dyDescent="0.25">
      <c r="A307" s="73"/>
      <c r="B307" s="76"/>
      <c r="C307" s="59">
        <v>2023</v>
      </c>
      <c r="D307" s="66">
        <v>0</v>
      </c>
      <c r="E307" s="66">
        <v>0</v>
      </c>
      <c r="F307" s="66">
        <v>0</v>
      </c>
      <c r="G307" s="66">
        <v>0</v>
      </c>
      <c r="H307" s="66">
        <v>0</v>
      </c>
      <c r="I307" s="102"/>
    </row>
    <row r="308" spans="1:9" ht="17.25" customHeight="1" x14ac:dyDescent="0.25">
      <c r="A308" s="73"/>
      <c r="B308" s="76"/>
      <c r="C308" s="59">
        <v>2024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102"/>
    </row>
    <row r="309" spans="1:9" ht="17.25" hidden="1" customHeight="1" x14ac:dyDescent="0.25">
      <c r="A309" s="73"/>
      <c r="B309" s="76"/>
      <c r="C309" s="30">
        <v>2016</v>
      </c>
      <c r="D309" s="66">
        <f t="shared" ref="D309:F311" si="29">D322</f>
        <v>0</v>
      </c>
      <c r="E309" s="66">
        <f t="shared" si="29"/>
        <v>0</v>
      </c>
      <c r="F309" s="66">
        <f t="shared" si="29"/>
        <v>0</v>
      </c>
      <c r="G309" s="66">
        <v>0</v>
      </c>
      <c r="H309" s="66">
        <f t="shared" ref="H309:H311" si="30">H322</f>
        <v>0</v>
      </c>
      <c r="I309" s="102"/>
    </row>
    <row r="310" spans="1:9" ht="16.5" hidden="1" customHeight="1" x14ac:dyDescent="0.25">
      <c r="A310" s="73"/>
      <c r="B310" s="76"/>
      <c r="C310" s="26">
        <v>2017</v>
      </c>
      <c r="D310" s="66">
        <f t="shared" si="29"/>
        <v>0</v>
      </c>
      <c r="E310" s="66">
        <f t="shared" si="29"/>
        <v>0</v>
      </c>
      <c r="F310" s="66">
        <f t="shared" si="29"/>
        <v>0</v>
      </c>
      <c r="G310" s="66">
        <v>0</v>
      </c>
      <c r="H310" s="66">
        <f t="shared" si="30"/>
        <v>0</v>
      </c>
      <c r="I310" s="102"/>
    </row>
    <row r="311" spans="1:9" ht="16.5" hidden="1" customHeight="1" x14ac:dyDescent="0.25">
      <c r="A311" s="73"/>
      <c r="B311" s="76"/>
      <c r="C311" s="26">
        <v>2018</v>
      </c>
      <c r="D311" s="66">
        <f t="shared" si="29"/>
        <v>0</v>
      </c>
      <c r="E311" s="66">
        <f t="shared" si="29"/>
        <v>0</v>
      </c>
      <c r="F311" s="66">
        <f t="shared" si="29"/>
        <v>0</v>
      </c>
      <c r="G311" s="66">
        <v>0</v>
      </c>
      <c r="H311" s="66">
        <f t="shared" si="30"/>
        <v>0</v>
      </c>
      <c r="I311" s="102"/>
    </row>
    <row r="312" spans="1:9" ht="16.5" hidden="1" customHeight="1" x14ac:dyDescent="0.25">
      <c r="A312" s="74"/>
      <c r="B312" s="77"/>
      <c r="C312" s="26"/>
      <c r="D312" s="66"/>
      <c r="E312" s="66"/>
      <c r="F312" s="66"/>
      <c r="G312" s="66"/>
      <c r="H312" s="66"/>
      <c r="I312" s="47"/>
    </row>
    <row r="313" spans="1:9" ht="37.5" customHeight="1" x14ac:dyDescent="0.25">
      <c r="A313" s="91" t="s">
        <v>28</v>
      </c>
      <c r="B313" s="101" t="s">
        <v>93</v>
      </c>
      <c r="C313" s="31" t="s">
        <v>115</v>
      </c>
      <c r="D313" s="32">
        <f>D316+D317</f>
        <v>0</v>
      </c>
      <c r="E313" s="32">
        <v>0</v>
      </c>
      <c r="F313" s="32">
        <f>F316+F317</f>
        <v>0</v>
      </c>
      <c r="G313" s="32">
        <f>G316+G317</f>
        <v>0</v>
      </c>
      <c r="H313" s="32">
        <v>0</v>
      </c>
      <c r="I313" s="99" t="str">
        <f t="shared" ref="I313" si="31">$I$11</f>
        <v>Администрация муниципального образования сельское поселение "село Ковран"</v>
      </c>
    </row>
    <row r="314" spans="1:9" x14ac:dyDescent="0.25">
      <c r="A314" s="91"/>
      <c r="B314" s="101"/>
      <c r="C314" s="7">
        <v>2017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99"/>
    </row>
    <row r="315" spans="1:9" x14ac:dyDescent="0.25">
      <c r="A315" s="91"/>
      <c r="B315" s="101"/>
      <c r="C315" s="7">
        <v>2018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99"/>
    </row>
    <row r="316" spans="1:9" x14ac:dyDescent="0.25">
      <c r="A316" s="91"/>
      <c r="B316" s="101"/>
      <c r="C316" s="7">
        <v>2019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99"/>
    </row>
    <row r="317" spans="1:9" x14ac:dyDescent="0.25">
      <c r="A317" s="91"/>
      <c r="B317" s="101"/>
      <c r="C317" s="7">
        <v>2020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99"/>
    </row>
    <row r="318" spans="1:9" x14ac:dyDescent="0.25">
      <c r="A318" s="91"/>
      <c r="B318" s="101"/>
      <c r="C318" s="7">
        <v>2021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99"/>
    </row>
    <row r="319" spans="1:9" x14ac:dyDescent="0.25">
      <c r="A319" s="91"/>
      <c r="B319" s="101"/>
      <c r="C319" s="7">
        <v>2022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99"/>
    </row>
    <row r="320" spans="1:9" x14ac:dyDescent="0.25">
      <c r="A320" s="91"/>
      <c r="B320" s="101"/>
      <c r="C320" s="7">
        <v>2023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99"/>
    </row>
    <row r="321" spans="1:9" x14ac:dyDescent="0.25">
      <c r="A321" s="91"/>
      <c r="B321" s="101"/>
      <c r="C321" s="7">
        <v>2024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99"/>
    </row>
    <row r="322" spans="1:9" hidden="1" x14ac:dyDescent="0.25">
      <c r="A322" s="91"/>
      <c r="B322" s="101"/>
      <c r="C322" s="7">
        <v>2016</v>
      </c>
      <c r="D322" s="37">
        <f t="shared" ref="D322:D366" si="32">SUM(E322:H322)</f>
        <v>0</v>
      </c>
      <c r="E322" s="37">
        <f t="shared" ref="E322:G324" si="33">E328+E334+E340+E346+E352+E358+E364</f>
        <v>0</v>
      </c>
      <c r="F322" s="37">
        <f t="shared" si="33"/>
        <v>0</v>
      </c>
      <c r="G322" s="37">
        <f t="shared" si="33"/>
        <v>0</v>
      </c>
      <c r="H322" s="37">
        <v>0</v>
      </c>
      <c r="I322" s="99"/>
    </row>
    <row r="323" spans="1:9" hidden="1" x14ac:dyDescent="0.25">
      <c r="A323" s="91"/>
      <c r="B323" s="101"/>
      <c r="C323" s="7">
        <v>2017</v>
      </c>
      <c r="D323" s="37">
        <f t="shared" si="32"/>
        <v>0</v>
      </c>
      <c r="E323" s="37">
        <f t="shared" si="33"/>
        <v>0</v>
      </c>
      <c r="F323" s="37">
        <f t="shared" si="33"/>
        <v>0</v>
      </c>
      <c r="G323" s="37">
        <f t="shared" si="33"/>
        <v>0</v>
      </c>
      <c r="H323" s="37">
        <v>0</v>
      </c>
      <c r="I323" s="99"/>
    </row>
    <row r="324" spans="1:9" ht="15.75" hidden="1" customHeight="1" x14ac:dyDescent="0.25">
      <c r="A324" s="91"/>
      <c r="B324" s="101"/>
      <c r="C324" s="7">
        <v>2018</v>
      </c>
      <c r="D324" s="37">
        <f t="shared" si="32"/>
        <v>0</v>
      </c>
      <c r="E324" s="37">
        <f t="shared" si="33"/>
        <v>0</v>
      </c>
      <c r="F324" s="37">
        <f t="shared" si="33"/>
        <v>0</v>
      </c>
      <c r="G324" s="37">
        <f t="shared" si="33"/>
        <v>0</v>
      </c>
      <c r="H324" s="37">
        <v>0</v>
      </c>
      <c r="I324" s="99"/>
    </row>
    <row r="325" spans="1:9" ht="31.5" hidden="1" x14ac:dyDescent="0.25">
      <c r="A325" s="88" t="s">
        <v>29</v>
      </c>
      <c r="B325" s="95" t="s">
        <v>22</v>
      </c>
      <c r="C325" s="7" t="s">
        <v>18</v>
      </c>
      <c r="D325" s="37">
        <f t="shared" si="32"/>
        <v>11540.036969999999</v>
      </c>
      <c r="E325" s="27">
        <f>SUM(E326:E328)</f>
        <v>0</v>
      </c>
      <c r="F325" s="37">
        <f>SUM(F326:F328)</f>
        <v>11424.6366</v>
      </c>
      <c r="G325" s="37">
        <f>SUM(G326:G330)</f>
        <v>115.40037</v>
      </c>
      <c r="H325" s="27">
        <f>SUM(H326:H328)</f>
        <v>0</v>
      </c>
      <c r="I325" s="99"/>
    </row>
    <row r="326" spans="1:9" hidden="1" x14ac:dyDescent="0.25">
      <c r="A326" s="89"/>
      <c r="B326" s="96"/>
      <c r="C326" s="7">
        <v>2014</v>
      </c>
      <c r="D326" s="37">
        <f t="shared" si="32"/>
        <v>10100</v>
      </c>
      <c r="E326" s="27">
        <v>0</v>
      </c>
      <c r="F326" s="37">
        <v>9999</v>
      </c>
      <c r="G326" s="37">
        <v>101</v>
      </c>
      <c r="H326" s="27">
        <v>0</v>
      </c>
      <c r="I326" s="99"/>
    </row>
    <row r="327" spans="1:9" hidden="1" x14ac:dyDescent="0.25">
      <c r="A327" s="89"/>
      <c r="B327" s="96"/>
      <c r="C327" s="7">
        <v>2015</v>
      </c>
      <c r="D327" s="37">
        <f t="shared" si="32"/>
        <v>1440.0369700000001</v>
      </c>
      <c r="E327" s="27">
        <v>0</v>
      </c>
      <c r="F327" s="37">
        <v>1425.6366</v>
      </c>
      <c r="G327" s="37">
        <v>14.400370000000001</v>
      </c>
      <c r="H327" s="27">
        <v>0</v>
      </c>
      <c r="I327" s="99"/>
    </row>
    <row r="328" spans="1:9" hidden="1" x14ac:dyDescent="0.25">
      <c r="A328" s="89"/>
      <c r="B328" s="96"/>
      <c r="C328" s="7">
        <v>2016</v>
      </c>
      <c r="D328" s="27">
        <f t="shared" si="32"/>
        <v>0</v>
      </c>
      <c r="E328" s="27">
        <v>0</v>
      </c>
      <c r="F328" s="27">
        <v>0</v>
      </c>
      <c r="G328" s="27">
        <v>0</v>
      </c>
      <c r="H328" s="27">
        <v>0</v>
      </c>
      <c r="I328" s="99"/>
    </row>
    <row r="329" spans="1:9" hidden="1" x14ac:dyDescent="0.25">
      <c r="A329" s="89"/>
      <c r="B329" s="96"/>
      <c r="C329" s="7">
        <v>2017</v>
      </c>
      <c r="D329" s="27">
        <f t="shared" si="32"/>
        <v>0</v>
      </c>
      <c r="E329" s="27">
        <f>SUM(F329:I329)</f>
        <v>0</v>
      </c>
      <c r="F329" s="27">
        <v>0</v>
      </c>
      <c r="G329" s="27">
        <v>0</v>
      </c>
      <c r="H329" s="27">
        <f>SUM(I328:L328)</f>
        <v>0</v>
      </c>
      <c r="I329" s="99"/>
    </row>
    <row r="330" spans="1:9" ht="15.75" hidden="1" customHeight="1" x14ac:dyDescent="0.25">
      <c r="A330" s="90"/>
      <c r="B330" s="97"/>
      <c r="C330" s="7">
        <v>2018</v>
      </c>
      <c r="D330" s="27">
        <f t="shared" si="32"/>
        <v>0</v>
      </c>
      <c r="E330" s="27">
        <f>SUM(F330:I330)</f>
        <v>0</v>
      </c>
      <c r="F330" s="27">
        <f>SUM(G329:J329)</f>
        <v>0</v>
      </c>
      <c r="G330" s="27">
        <v>0</v>
      </c>
      <c r="H330" s="27">
        <f>SUM(I329:L329)</f>
        <v>0</v>
      </c>
      <c r="I330" s="99"/>
    </row>
    <row r="331" spans="1:9" ht="31.5" hidden="1" x14ac:dyDescent="0.25">
      <c r="A331" s="88" t="s">
        <v>30</v>
      </c>
      <c r="B331" s="98" t="s">
        <v>19</v>
      </c>
      <c r="C331" s="7" t="s">
        <v>18</v>
      </c>
      <c r="D331" s="27">
        <f t="shared" si="32"/>
        <v>0</v>
      </c>
      <c r="E331" s="27">
        <f>SUM(E332:E334)</f>
        <v>0</v>
      </c>
      <c r="F331" s="27">
        <f>SUM(F332:F334)</f>
        <v>0</v>
      </c>
      <c r="G331" s="27">
        <f>SUM(G332:G336)</f>
        <v>0</v>
      </c>
      <c r="H331" s="27">
        <f>SUM(H332:H334)</f>
        <v>0</v>
      </c>
      <c r="I331" s="99"/>
    </row>
    <row r="332" spans="1:9" hidden="1" x14ac:dyDescent="0.25">
      <c r="A332" s="89"/>
      <c r="B332" s="98"/>
      <c r="C332" s="7">
        <v>2014</v>
      </c>
      <c r="D332" s="27">
        <f t="shared" si="32"/>
        <v>0</v>
      </c>
      <c r="E332" s="27">
        <v>0</v>
      </c>
      <c r="F332" s="27">
        <v>0</v>
      </c>
      <c r="G332" s="27">
        <v>0</v>
      </c>
      <c r="H332" s="27">
        <v>0</v>
      </c>
      <c r="I332" s="99"/>
    </row>
    <row r="333" spans="1:9" hidden="1" x14ac:dyDescent="0.25">
      <c r="A333" s="89"/>
      <c r="B333" s="98"/>
      <c r="C333" s="7">
        <v>2015</v>
      </c>
      <c r="D333" s="27">
        <f t="shared" si="32"/>
        <v>0</v>
      </c>
      <c r="E333" s="27">
        <v>0</v>
      </c>
      <c r="F333" s="27">
        <v>0</v>
      </c>
      <c r="G333" s="27">
        <v>0</v>
      </c>
      <c r="H333" s="27">
        <v>0</v>
      </c>
      <c r="I333" s="99"/>
    </row>
    <row r="334" spans="1:9" hidden="1" x14ac:dyDescent="0.25">
      <c r="A334" s="89"/>
      <c r="B334" s="98"/>
      <c r="C334" s="7">
        <v>2016</v>
      </c>
      <c r="D334" s="27">
        <f t="shared" si="32"/>
        <v>0</v>
      </c>
      <c r="E334" s="27">
        <v>0</v>
      </c>
      <c r="F334" s="27">
        <v>0</v>
      </c>
      <c r="G334" s="27">
        <v>0</v>
      </c>
      <c r="H334" s="27">
        <v>0</v>
      </c>
      <c r="I334" s="99"/>
    </row>
    <row r="335" spans="1:9" hidden="1" x14ac:dyDescent="0.25">
      <c r="A335" s="89"/>
      <c r="B335" s="98"/>
      <c r="C335" s="7">
        <v>2017</v>
      </c>
      <c r="D335" s="27">
        <f t="shared" si="32"/>
        <v>0</v>
      </c>
      <c r="E335" s="27">
        <f>SUM(F335:I335)</f>
        <v>0</v>
      </c>
      <c r="F335" s="27">
        <v>0</v>
      </c>
      <c r="G335" s="27">
        <v>0</v>
      </c>
      <c r="H335" s="27">
        <f>SUM(I334:L334)</f>
        <v>0</v>
      </c>
      <c r="I335" s="99"/>
    </row>
    <row r="336" spans="1:9" ht="15.75" hidden="1" customHeight="1" x14ac:dyDescent="0.25">
      <c r="A336" s="90"/>
      <c r="B336" s="98"/>
      <c r="C336" s="7">
        <v>2018</v>
      </c>
      <c r="D336" s="27">
        <f t="shared" si="32"/>
        <v>0</v>
      </c>
      <c r="E336" s="27">
        <f>SUM(F336:I336)</f>
        <v>0</v>
      </c>
      <c r="F336" s="27">
        <v>0</v>
      </c>
      <c r="G336" s="27">
        <v>0</v>
      </c>
      <c r="H336" s="27">
        <f>SUM(I335:L335)</f>
        <v>0</v>
      </c>
      <c r="I336" s="99"/>
    </row>
    <row r="337" spans="1:9" ht="31.5" hidden="1" x14ac:dyDescent="0.25">
      <c r="A337" s="88" t="s">
        <v>31</v>
      </c>
      <c r="B337" s="95" t="s">
        <v>21</v>
      </c>
      <c r="C337" s="7" t="s">
        <v>18</v>
      </c>
      <c r="D337" s="27">
        <f t="shared" si="32"/>
        <v>0</v>
      </c>
      <c r="E337" s="27">
        <v>0</v>
      </c>
      <c r="F337" s="27">
        <f>SUM(F338:F340)</f>
        <v>0</v>
      </c>
      <c r="G337" s="27">
        <f>SUM(G338:G342)</f>
        <v>0</v>
      </c>
      <c r="H337" s="27">
        <f>SUM(H338:H340)</f>
        <v>0</v>
      </c>
      <c r="I337" s="99"/>
    </row>
    <row r="338" spans="1:9" hidden="1" x14ac:dyDescent="0.25">
      <c r="A338" s="89"/>
      <c r="B338" s="96"/>
      <c r="C338" s="7">
        <v>2014</v>
      </c>
      <c r="D338" s="27">
        <f t="shared" si="32"/>
        <v>0</v>
      </c>
      <c r="E338" s="27">
        <v>0</v>
      </c>
      <c r="F338" s="27">
        <v>0</v>
      </c>
      <c r="G338" s="27">
        <v>0</v>
      </c>
      <c r="H338" s="27">
        <v>0</v>
      </c>
      <c r="I338" s="99"/>
    </row>
    <row r="339" spans="1:9" hidden="1" x14ac:dyDescent="0.25">
      <c r="A339" s="89"/>
      <c r="B339" s="96"/>
      <c r="C339" s="7">
        <v>2015</v>
      </c>
      <c r="D339" s="27">
        <f t="shared" si="32"/>
        <v>0</v>
      </c>
      <c r="E339" s="27">
        <v>0</v>
      </c>
      <c r="F339" s="27">
        <v>0</v>
      </c>
      <c r="G339" s="27">
        <v>0</v>
      </c>
      <c r="H339" s="27">
        <v>0</v>
      </c>
      <c r="I339" s="99"/>
    </row>
    <row r="340" spans="1:9" hidden="1" x14ac:dyDescent="0.25">
      <c r="A340" s="89"/>
      <c r="B340" s="96"/>
      <c r="C340" s="7">
        <v>2016</v>
      </c>
      <c r="D340" s="27">
        <f t="shared" si="32"/>
        <v>0</v>
      </c>
      <c r="E340" s="27">
        <v>0</v>
      </c>
      <c r="F340" s="27">
        <v>0</v>
      </c>
      <c r="G340" s="27">
        <v>0</v>
      </c>
      <c r="H340" s="27">
        <v>0</v>
      </c>
      <c r="I340" s="99"/>
    </row>
    <row r="341" spans="1:9" hidden="1" x14ac:dyDescent="0.25">
      <c r="A341" s="89"/>
      <c r="B341" s="96"/>
      <c r="C341" s="7">
        <v>2017</v>
      </c>
      <c r="D341" s="27">
        <f t="shared" si="32"/>
        <v>0</v>
      </c>
      <c r="E341" s="27">
        <v>0</v>
      </c>
      <c r="F341" s="27">
        <v>0</v>
      </c>
      <c r="G341" s="27">
        <v>0</v>
      </c>
      <c r="H341" s="27">
        <v>0</v>
      </c>
      <c r="I341" s="99"/>
    </row>
    <row r="342" spans="1:9" ht="15.75" hidden="1" customHeight="1" x14ac:dyDescent="0.25">
      <c r="A342" s="90"/>
      <c r="B342" s="97"/>
      <c r="C342" s="7">
        <v>2018</v>
      </c>
      <c r="D342" s="27">
        <f t="shared" si="32"/>
        <v>0</v>
      </c>
      <c r="E342" s="27">
        <v>0</v>
      </c>
      <c r="F342" s="27">
        <v>0</v>
      </c>
      <c r="G342" s="27">
        <v>0</v>
      </c>
      <c r="H342" s="27">
        <v>0</v>
      </c>
      <c r="I342" s="99"/>
    </row>
    <row r="343" spans="1:9" ht="31.5" hidden="1" x14ac:dyDescent="0.25">
      <c r="A343" s="88" t="s">
        <v>34</v>
      </c>
      <c r="B343" s="95" t="s">
        <v>17</v>
      </c>
      <c r="C343" s="7" t="s">
        <v>18</v>
      </c>
      <c r="D343" s="27">
        <f t="shared" si="32"/>
        <v>0</v>
      </c>
      <c r="E343" s="27">
        <f>SUM(E344:E346)</f>
        <v>0</v>
      </c>
      <c r="F343" s="27">
        <f>SUM(F344:F346)</f>
        <v>0</v>
      </c>
      <c r="G343" s="27">
        <f>SUM(G344:G348)</f>
        <v>0</v>
      </c>
      <c r="H343" s="27">
        <f>SUM(H344:H346)</f>
        <v>0</v>
      </c>
      <c r="I343" s="99"/>
    </row>
    <row r="344" spans="1:9" hidden="1" x14ac:dyDescent="0.25">
      <c r="A344" s="89"/>
      <c r="B344" s="96"/>
      <c r="C344" s="7">
        <v>2014</v>
      </c>
      <c r="D344" s="27">
        <f t="shared" si="32"/>
        <v>0</v>
      </c>
      <c r="E344" s="27">
        <v>0</v>
      </c>
      <c r="F344" s="27">
        <v>0</v>
      </c>
      <c r="G344" s="27">
        <v>0</v>
      </c>
      <c r="H344" s="27">
        <v>0</v>
      </c>
      <c r="I344" s="99"/>
    </row>
    <row r="345" spans="1:9" hidden="1" x14ac:dyDescent="0.25">
      <c r="A345" s="89"/>
      <c r="B345" s="96"/>
      <c r="C345" s="7">
        <v>2015</v>
      </c>
      <c r="D345" s="27">
        <f t="shared" si="32"/>
        <v>0</v>
      </c>
      <c r="E345" s="27">
        <v>0</v>
      </c>
      <c r="F345" s="27">
        <v>0</v>
      </c>
      <c r="G345" s="27">
        <v>0</v>
      </c>
      <c r="H345" s="27">
        <v>0</v>
      </c>
      <c r="I345" s="99"/>
    </row>
    <row r="346" spans="1:9" hidden="1" x14ac:dyDescent="0.25">
      <c r="A346" s="89"/>
      <c r="B346" s="96"/>
      <c r="C346" s="7">
        <v>2016</v>
      </c>
      <c r="D346" s="27">
        <f t="shared" si="32"/>
        <v>0</v>
      </c>
      <c r="E346" s="27">
        <v>0</v>
      </c>
      <c r="F346" s="27">
        <v>0</v>
      </c>
      <c r="G346" s="27">
        <v>0</v>
      </c>
      <c r="H346" s="27">
        <v>0</v>
      </c>
      <c r="I346" s="99"/>
    </row>
    <row r="347" spans="1:9" hidden="1" x14ac:dyDescent="0.25">
      <c r="A347" s="89"/>
      <c r="B347" s="96"/>
      <c r="C347" s="7">
        <v>2017</v>
      </c>
      <c r="D347" s="27">
        <f t="shared" si="32"/>
        <v>0</v>
      </c>
      <c r="E347" s="27">
        <v>0</v>
      </c>
      <c r="F347" s="27">
        <v>0</v>
      </c>
      <c r="G347" s="27">
        <v>0</v>
      </c>
      <c r="H347" s="27">
        <v>0</v>
      </c>
      <c r="I347" s="99"/>
    </row>
    <row r="348" spans="1:9" ht="15.75" hidden="1" customHeight="1" x14ac:dyDescent="0.25">
      <c r="A348" s="90"/>
      <c r="B348" s="97"/>
      <c r="C348" s="7">
        <v>2018</v>
      </c>
      <c r="D348" s="27">
        <f t="shared" si="32"/>
        <v>0</v>
      </c>
      <c r="E348" s="27">
        <v>0</v>
      </c>
      <c r="F348" s="27">
        <v>0</v>
      </c>
      <c r="G348" s="27">
        <v>0</v>
      </c>
      <c r="H348" s="27">
        <v>0</v>
      </c>
      <c r="I348" s="99"/>
    </row>
    <row r="349" spans="1:9" ht="31.5" hidden="1" x14ac:dyDescent="0.25">
      <c r="A349" s="88" t="s">
        <v>32</v>
      </c>
      <c r="B349" s="95" t="s">
        <v>16</v>
      </c>
      <c r="C349" s="7" t="s">
        <v>18</v>
      </c>
      <c r="D349" s="27">
        <f t="shared" si="32"/>
        <v>0</v>
      </c>
      <c r="E349" s="27">
        <f>SUM(E350:E352)</f>
        <v>0</v>
      </c>
      <c r="F349" s="27">
        <f>SUM(F350:F352)</f>
        <v>0</v>
      </c>
      <c r="G349" s="27">
        <f>SUM(G350:G354)</f>
        <v>0</v>
      </c>
      <c r="H349" s="27">
        <f>SUM(H350:H352)</f>
        <v>0</v>
      </c>
      <c r="I349" s="99"/>
    </row>
    <row r="350" spans="1:9" hidden="1" x14ac:dyDescent="0.25">
      <c r="A350" s="89"/>
      <c r="B350" s="96"/>
      <c r="C350" s="7">
        <v>2014</v>
      </c>
      <c r="D350" s="27">
        <f t="shared" si="32"/>
        <v>0</v>
      </c>
      <c r="E350" s="27">
        <v>0</v>
      </c>
      <c r="F350" s="27">
        <v>0</v>
      </c>
      <c r="G350" s="27">
        <v>0</v>
      </c>
      <c r="H350" s="27">
        <v>0</v>
      </c>
      <c r="I350" s="99"/>
    </row>
    <row r="351" spans="1:9" hidden="1" x14ac:dyDescent="0.25">
      <c r="A351" s="89"/>
      <c r="B351" s="96"/>
      <c r="C351" s="7">
        <v>2015</v>
      </c>
      <c r="D351" s="27">
        <f t="shared" si="32"/>
        <v>0</v>
      </c>
      <c r="E351" s="27">
        <v>0</v>
      </c>
      <c r="F351" s="27">
        <v>0</v>
      </c>
      <c r="G351" s="27">
        <v>0</v>
      </c>
      <c r="H351" s="27">
        <v>0</v>
      </c>
      <c r="I351" s="99"/>
    </row>
    <row r="352" spans="1:9" hidden="1" x14ac:dyDescent="0.25">
      <c r="A352" s="89"/>
      <c r="B352" s="96"/>
      <c r="C352" s="67">
        <v>2016</v>
      </c>
      <c r="D352" s="29">
        <f t="shared" si="32"/>
        <v>0</v>
      </c>
      <c r="E352" s="29">
        <v>0</v>
      </c>
      <c r="F352" s="29">
        <v>0</v>
      </c>
      <c r="G352" s="29">
        <v>0</v>
      </c>
      <c r="H352" s="29">
        <v>0</v>
      </c>
      <c r="I352" s="99"/>
    </row>
    <row r="353" spans="1:9" hidden="1" x14ac:dyDescent="0.25">
      <c r="A353" s="89"/>
      <c r="B353" s="96"/>
      <c r="C353" s="7">
        <v>2017</v>
      </c>
      <c r="D353" s="27">
        <f t="shared" si="32"/>
        <v>0</v>
      </c>
      <c r="E353" s="27">
        <v>0</v>
      </c>
      <c r="F353" s="27">
        <v>0</v>
      </c>
      <c r="G353" s="27">
        <v>0</v>
      </c>
      <c r="H353" s="27">
        <v>0</v>
      </c>
      <c r="I353" s="99"/>
    </row>
    <row r="354" spans="1:9" ht="15.75" hidden="1" customHeight="1" x14ac:dyDescent="0.25">
      <c r="A354" s="90"/>
      <c r="B354" s="97"/>
      <c r="C354" s="7">
        <v>2018</v>
      </c>
      <c r="D354" s="27">
        <f t="shared" si="32"/>
        <v>0</v>
      </c>
      <c r="E354" s="27">
        <v>0</v>
      </c>
      <c r="F354" s="27">
        <v>0</v>
      </c>
      <c r="G354" s="27">
        <v>0</v>
      </c>
      <c r="H354" s="27">
        <v>0</v>
      </c>
      <c r="I354" s="99"/>
    </row>
    <row r="355" spans="1:9" ht="31.5" hidden="1" x14ac:dyDescent="0.25">
      <c r="A355" s="88" t="s">
        <v>33</v>
      </c>
      <c r="B355" s="85" t="s">
        <v>20</v>
      </c>
      <c r="C355" s="7" t="s">
        <v>18</v>
      </c>
      <c r="D355" s="27">
        <f t="shared" si="32"/>
        <v>0</v>
      </c>
      <c r="E355" s="27">
        <f>SUM(E356:E358)</f>
        <v>0</v>
      </c>
      <c r="F355" s="27">
        <f>SUM(F356:F358)</f>
        <v>0</v>
      </c>
      <c r="G355" s="27">
        <f>SUM(G356:G360)</f>
        <v>0</v>
      </c>
      <c r="H355" s="27">
        <f>SUM(H356:H358)</f>
        <v>0</v>
      </c>
      <c r="I355" s="99"/>
    </row>
    <row r="356" spans="1:9" hidden="1" x14ac:dyDescent="0.25">
      <c r="A356" s="89"/>
      <c r="B356" s="86"/>
      <c r="C356" s="7">
        <v>2014</v>
      </c>
      <c r="D356" s="27">
        <f t="shared" si="32"/>
        <v>0</v>
      </c>
      <c r="E356" s="27">
        <v>0</v>
      </c>
      <c r="F356" s="27">
        <v>0</v>
      </c>
      <c r="G356" s="27">
        <v>0</v>
      </c>
      <c r="H356" s="27">
        <v>0</v>
      </c>
      <c r="I356" s="99"/>
    </row>
    <row r="357" spans="1:9" hidden="1" x14ac:dyDescent="0.25">
      <c r="A357" s="89"/>
      <c r="B357" s="86"/>
      <c r="C357" s="7">
        <v>2015</v>
      </c>
      <c r="D357" s="27">
        <f t="shared" si="32"/>
        <v>0</v>
      </c>
      <c r="E357" s="27">
        <v>0</v>
      </c>
      <c r="F357" s="27">
        <v>0</v>
      </c>
      <c r="G357" s="27">
        <v>0</v>
      </c>
      <c r="H357" s="27">
        <v>0</v>
      </c>
      <c r="I357" s="99"/>
    </row>
    <row r="358" spans="1:9" hidden="1" x14ac:dyDescent="0.25">
      <c r="A358" s="89"/>
      <c r="B358" s="86"/>
      <c r="C358" s="67">
        <v>2016</v>
      </c>
      <c r="D358" s="29">
        <f t="shared" si="32"/>
        <v>0</v>
      </c>
      <c r="E358" s="29">
        <v>0</v>
      </c>
      <c r="F358" s="29">
        <v>0</v>
      </c>
      <c r="G358" s="29">
        <v>0</v>
      </c>
      <c r="H358" s="29">
        <v>0</v>
      </c>
      <c r="I358" s="99"/>
    </row>
    <row r="359" spans="1:9" hidden="1" x14ac:dyDescent="0.25">
      <c r="A359" s="89"/>
      <c r="B359" s="86"/>
      <c r="C359" s="7">
        <v>2017</v>
      </c>
      <c r="D359" s="27">
        <f t="shared" si="32"/>
        <v>0</v>
      </c>
      <c r="E359" s="27">
        <v>0</v>
      </c>
      <c r="F359" s="27">
        <v>0</v>
      </c>
      <c r="G359" s="27">
        <v>0</v>
      </c>
      <c r="H359" s="27">
        <v>0</v>
      </c>
      <c r="I359" s="99"/>
    </row>
    <row r="360" spans="1:9" ht="15.75" hidden="1" customHeight="1" x14ac:dyDescent="0.25">
      <c r="A360" s="90"/>
      <c r="B360" s="87"/>
      <c r="C360" s="7">
        <v>2018</v>
      </c>
      <c r="D360" s="27">
        <f t="shared" si="32"/>
        <v>0</v>
      </c>
      <c r="E360" s="27">
        <v>0</v>
      </c>
      <c r="F360" s="27">
        <v>0</v>
      </c>
      <c r="G360" s="27">
        <v>0</v>
      </c>
      <c r="H360" s="27">
        <v>0</v>
      </c>
      <c r="I360" s="99"/>
    </row>
    <row r="361" spans="1:9" ht="31.5" hidden="1" x14ac:dyDescent="0.25">
      <c r="A361" s="92" t="s">
        <v>35</v>
      </c>
      <c r="B361" s="85" t="s">
        <v>23</v>
      </c>
      <c r="C361" s="7" t="s">
        <v>18</v>
      </c>
      <c r="D361" s="27">
        <f t="shared" si="32"/>
        <v>0</v>
      </c>
      <c r="E361" s="27">
        <f>SUM(E362:E364)</f>
        <v>0</v>
      </c>
      <c r="F361" s="27">
        <f>SUM(F362:F364)</f>
        <v>0</v>
      </c>
      <c r="G361" s="27">
        <f>SUM(G362:G366)</f>
        <v>0</v>
      </c>
      <c r="H361" s="27">
        <f>SUM(H362:H364)</f>
        <v>0</v>
      </c>
      <c r="I361" s="99"/>
    </row>
    <row r="362" spans="1:9" hidden="1" x14ac:dyDescent="0.25">
      <c r="A362" s="93"/>
      <c r="B362" s="86"/>
      <c r="C362" s="67">
        <v>2014</v>
      </c>
      <c r="D362" s="27">
        <f t="shared" si="32"/>
        <v>0</v>
      </c>
      <c r="E362" s="29">
        <v>0</v>
      </c>
      <c r="F362" s="29">
        <v>0</v>
      </c>
      <c r="G362" s="29">
        <v>0</v>
      </c>
      <c r="H362" s="29">
        <v>0</v>
      </c>
      <c r="I362" s="99"/>
    </row>
    <row r="363" spans="1:9" hidden="1" x14ac:dyDescent="0.25">
      <c r="A363" s="93"/>
      <c r="B363" s="86"/>
      <c r="C363" s="67">
        <v>2015</v>
      </c>
      <c r="D363" s="27">
        <f t="shared" si="32"/>
        <v>0</v>
      </c>
      <c r="E363" s="29">
        <v>0</v>
      </c>
      <c r="F363" s="29">
        <v>0</v>
      </c>
      <c r="G363" s="29">
        <v>0</v>
      </c>
      <c r="H363" s="29">
        <v>0</v>
      </c>
      <c r="I363" s="99"/>
    </row>
    <row r="364" spans="1:9" hidden="1" x14ac:dyDescent="0.25">
      <c r="A364" s="93"/>
      <c r="B364" s="86"/>
      <c r="C364" s="67">
        <v>2016</v>
      </c>
      <c r="D364" s="29">
        <f t="shared" si="32"/>
        <v>0</v>
      </c>
      <c r="E364" s="29">
        <v>0</v>
      </c>
      <c r="F364" s="29">
        <v>0</v>
      </c>
      <c r="G364" s="29">
        <v>0</v>
      </c>
      <c r="H364" s="29">
        <v>0</v>
      </c>
      <c r="I364" s="99"/>
    </row>
    <row r="365" spans="1:9" hidden="1" x14ac:dyDescent="0.25">
      <c r="A365" s="93"/>
      <c r="B365" s="86"/>
      <c r="C365" s="7">
        <v>2017</v>
      </c>
      <c r="D365" s="27">
        <f t="shared" si="32"/>
        <v>0</v>
      </c>
      <c r="E365" s="27">
        <v>0</v>
      </c>
      <c r="F365" s="27">
        <v>0</v>
      </c>
      <c r="G365" s="27">
        <v>0</v>
      </c>
      <c r="H365" s="27">
        <v>0</v>
      </c>
      <c r="I365" s="99"/>
    </row>
    <row r="366" spans="1:9" ht="19.5" hidden="1" customHeight="1" x14ac:dyDescent="0.25">
      <c r="A366" s="94"/>
      <c r="B366" s="87"/>
      <c r="C366" s="7">
        <v>2018</v>
      </c>
      <c r="D366" s="27">
        <f t="shared" si="32"/>
        <v>0</v>
      </c>
      <c r="E366" s="27">
        <v>0</v>
      </c>
      <c r="F366" s="27">
        <v>0</v>
      </c>
      <c r="G366" s="27">
        <v>0</v>
      </c>
      <c r="H366" s="27">
        <v>0</v>
      </c>
      <c r="I366" s="99"/>
    </row>
    <row r="367" spans="1:9" ht="19.5" hidden="1" customHeight="1" x14ac:dyDescent="0.25">
      <c r="A367" s="48"/>
      <c r="B367" s="68"/>
      <c r="C367" s="7"/>
      <c r="D367" s="27"/>
      <c r="E367" s="27"/>
      <c r="F367" s="27"/>
      <c r="G367" s="27"/>
      <c r="H367" s="27"/>
      <c r="I367" s="46"/>
    </row>
    <row r="368" spans="1:9" ht="32.25" customHeight="1" x14ac:dyDescent="0.25">
      <c r="A368" s="72" t="s">
        <v>55</v>
      </c>
      <c r="B368" s="75" t="s">
        <v>106</v>
      </c>
      <c r="C368" s="31" t="s">
        <v>115</v>
      </c>
      <c r="D368" s="71">
        <f t="shared" ref="D368:D378" si="34">SUM(E368:H368)</f>
        <v>32282693.780000001</v>
      </c>
      <c r="E368" s="71">
        <f>SUM(E370:E378)</f>
        <v>0</v>
      </c>
      <c r="F368" s="71">
        <f>SUM(F370:F378)</f>
        <v>31958535.25</v>
      </c>
      <c r="G368" s="71">
        <f>SUM(G370:G378)</f>
        <v>324158.53000000003</v>
      </c>
      <c r="H368" s="71">
        <f>SUM(H370:H378)</f>
        <v>0</v>
      </c>
      <c r="I368" s="102" t="str">
        <f t="shared" ref="I368" si="35">$I$11</f>
        <v>Администрация муниципального образования сельское поселение "село Ковран"</v>
      </c>
    </row>
    <row r="369" spans="1:9" ht="15.75" customHeight="1" x14ac:dyDescent="0.25">
      <c r="A369" s="73"/>
      <c r="B369" s="76"/>
      <c r="C369" s="60">
        <v>2017</v>
      </c>
      <c r="D369" s="66">
        <v>0</v>
      </c>
      <c r="E369" s="66">
        <v>0</v>
      </c>
      <c r="F369" s="66">
        <v>0</v>
      </c>
      <c r="G369" s="66">
        <v>0</v>
      </c>
      <c r="H369" s="66">
        <v>0</v>
      </c>
      <c r="I369" s="102"/>
    </row>
    <row r="370" spans="1:9" x14ac:dyDescent="0.25">
      <c r="A370" s="73"/>
      <c r="B370" s="76"/>
      <c r="C370" s="59">
        <v>2018</v>
      </c>
      <c r="D370" s="71">
        <f>D382</f>
        <v>12695441</v>
      </c>
      <c r="E370" s="71">
        <f t="shared" ref="E370:H371" si="36">E381</f>
        <v>0</v>
      </c>
      <c r="F370" s="71">
        <f>F382</f>
        <v>12567155</v>
      </c>
      <c r="G370" s="71">
        <f>G382</f>
        <v>128286</v>
      </c>
      <c r="H370" s="71">
        <f t="shared" si="36"/>
        <v>0</v>
      </c>
      <c r="I370" s="102"/>
    </row>
    <row r="371" spans="1:9" x14ac:dyDescent="0.25">
      <c r="A371" s="73"/>
      <c r="B371" s="76"/>
      <c r="C371" s="59">
        <v>2019</v>
      </c>
      <c r="D371" s="71">
        <f>D383</f>
        <v>19587252.780000001</v>
      </c>
      <c r="E371" s="71">
        <f t="shared" si="36"/>
        <v>0</v>
      </c>
      <c r="F371" s="71">
        <f>F383</f>
        <v>19391380.25</v>
      </c>
      <c r="G371" s="71">
        <f>G383</f>
        <v>195872.53</v>
      </c>
      <c r="H371" s="71">
        <f t="shared" si="36"/>
        <v>0</v>
      </c>
      <c r="I371" s="102"/>
    </row>
    <row r="372" spans="1:9" x14ac:dyDescent="0.25">
      <c r="A372" s="73"/>
      <c r="B372" s="76"/>
      <c r="C372" s="59">
        <v>2020</v>
      </c>
      <c r="D372" s="66">
        <f>D384</f>
        <v>0</v>
      </c>
      <c r="E372" s="66">
        <f>E384</f>
        <v>0</v>
      </c>
      <c r="F372" s="66">
        <f>F384+F438</f>
        <v>0</v>
      </c>
      <c r="G372" s="66">
        <f>G384</f>
        <v>0</v>
      </c>
      <c r="H372" s="66">
        <f>H384</f>
        <v>0</v>
      </c>
      <c r="I372" s="102"/>
    </row>
    <row r="373" spans="1:9" x14ac:dyDescent="0.25">
      <c r="A373" s="73"/>
      <c r="B373" s="76"/>
      <c r="C373" s="59">
        <v>2021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102"/>
    </row>
    <row r="374" spans="1:9" x14ac:dyDescent="0.25">
      <c r="A374" s="73"/>
      <c r="B374" s="76"/>
      <c r="C374" s="59">
        <v>2022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102"/>
    </row>
    <row r="375" spans="1:9" x14ac:dyDescent="0.25">
      <c r="A375" s="73"/>
      <c r="B375" s="76"/>
      <c r="C375" s="59">
        <v>2023</v>
      </c>
      <c r="D375" s="66">
        <v>0</v>
      </c>
      <c r="E375" s="66">
        <v>0</v>
      </c>
      <c r="F375" s="66">
        <v>0</v>
      </c>
      <c r="G375" s="66">
        <v>0</v>
      </c>
      <c r="H375" s="66">
        <v>0</v>
      </c>
      <c r="I375" s="102"/>
    </row>
    <row r="376" spans="1:9" x14ac:dyDescent="0.25">
      <c r="A376" s="73"/>
      <c r="B376" s="76"/>
      <c r="C376" s="59">
        <v>2024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102"/>
    </row>
    <row r="377" spans="1:9" hidden="1" x14ac:dyDescent="0.25">
      <c r="A377" s="73"/>
      <c r="B377" s="76"/>
      <c r="C377" s="59">
        <v>2025</v>
      </c>
      <c r="D377" s="66">
        <f t="shared" si="34"/>
        <v>0</v>
      </c>
      <c r="E377" s="66">
        <f>E389</f>
        <v>0</v>
      </c>
      <c r="F377" s="66">
        <f>F389+F443</f>
        <v>0</v>
      </c>
      <c r="G377" s="66">
        <f>G389+G443</f>
        <v>0</v>
      </c>
      <c r="H377" s="66">
        <f>H389</f>
        <v>0</v>
      </c>
      <c r="I377" s="102"/>
    </row>
    <row r="378" spans="1:9" hidden="1" x14ac:dyDescent="0.25">
      <c r="A378" s="73"/>
      <c r="B378" s="76"/>
      <c r="C378" s="59">
        <v>2026</v>
      </c>
      <c r="D378" s="66">
        <f t="shared" si="34"/>
        <v>0</v>
      </c>
      <c r="E378" s="66">
        <f>E390</f>
        <v>0</v>
      </c>
      <c r="F378" s="66">
        <f>F390+F444</f>
        <v>0</v>
      </c>
      <c r="G378" s="66">
        <f>G390+G444</f>
        <v>0</v>
      </c>
      <c r="H378" s="66">
        <f>H390</f>
        <v>0</v>
      </c>
      <c r="I378" s="102"/>
    </row>
    <row r="379" spans="1:9" hidden="1" x14ac:dyDescent="0.25">
      <c r="A379" s="74"/>
      <c r="B379" s="77"/>
      <c r="C379" s="59">
        <v>2027</v>
      </c>
      <c r="D379" s="66"/>
      <c r="E379" s="66"/>
      <c r="F379" s="66"/>
      <c r="G379" s="66"/>
      <c r="H379" s="66"/>
      <c r="I379" s="51"/>
    </row>
    <row r="380" spans="1:9" ht="39" customHeight="1" x14ac:dyDescent="0.25">
      <c r="A380" s="130" t="s">
        <v>56</v>
      </c>
      <c r="B380" s="81" t="s">
        <v>94</v>
      </c>
      <c r="C380" s="31" t="s">
        <v>115</v>
      </c>
      <c r="D380" s="32">
        <v>500.3</v>
      </c>
      <c r="E380" s="32">
        <f>SUM(E381:E387)</f>
        <v>0</v>
      </c>
      <c r="F380" s="32">
        <f>SUM(F381:F387)</f>
        <v>31958535.25</v>
      </c>
      <c r="G380" s="32">
        <v>500.3</v>
      </c>
      <c r="H380" s="32">
        <f>SUM(H381:H387)</f>
        <v>0</v>
      </c>
      <c r="I380" s="127" t="str">
        <f t="shared" ref="I380" si="37">$I$11</f>
        <v>Администрация муниципального образования сельское поселение "село Ковран"</v>
      </c>
    </row>
    <row r="381" spans="1:9" x14ac:dyDescent="0.25">
      <c r="A381" s="131"/>
      <c r="B381" s="82"/>
      <c r="C381" s="7">
        <v>2017</v>
      </c>
      <c r="D381" s="37">
        <f t="shared" ref="D381:D432" si="38">SUM(E381:H381)</f>
        <v>0</v>
      </c>
      <c r="E381" s="37">
        <f>E392+E398+E404+E410+E416+E422+E428</f>
        <v>0</v>
      </c>
      <c r="F381" s="37">
        <f>F392+F398+F404+F410+F416+F422+F428</f>
        <v>0</v>
      </c>
      <c r="G381" s="37">
        <v>0</v>
      </c>
      <c r="H381" s="37">
        <v>0</v>
      </c>
      <c r="I381" s="128"/>
    </row>
    <row r="382" spans="1:9" x14ac:dyDescent="0.25">
      <c r="A382" s="131"/>
      <c r="B382" s="82"/>
      <c r="C382" s="7">
        <v>2018</v>
      </c>
      <c r="D382" s="32">
        <v>12695441</v>
      </c>
      <c r="E382" s="32">
        <f>E393+E399+E405+E411+E417+E423+E429</f>
        <v>0</v>
      </c>
      <c r="F382" s="32">
        <v>12567155</v>
      </c>
      <c r="G382" s="32">
        <v>128286</v>
      </c>
      <c r="H382" s="32">
        <v>0</v>
      </c>
      <c r="I382" s="128"/>
    </row>
    <row r="383" spans="1:9" x14ac:dyDescent="0.25">
      <c r="A383" s="131"/>
      <c r="B383" s="82"/>
      <c r="C383" s="7">
        <v>2019</v>
      </c>
      <c r="D383" s="32">
        <v>19587252.780000001</v>
      </c>
      <c r="E383" s="32">
        <v>0</v>
      </c>
      <c r="F383" s="32">
        <v>19391380.25</v>
      </c>
      <c r="G383" s="32">
        <v>195872.53</v>
      </c>
      <c r="H383" s="32">
        <v>0</v>
      </c>
      <c r="I383" s="128"/>
    </row>
    <row r="384" spans="1:9" x14ac:dyDescent="0.25">
      <c r="A384" s="131"/>
      <c r="B384" s="82"/>
      <c r="C384" s="7">
        <v>2020</v>
      </c>
      <c r="D384" s="37">
        <v>0</v>
      </c>
      <c r="E384" s="37">
        <f>E394+E400+E406+E412+E418+E424+E430</f>
        <v>0</v>
      </c>
      <c r="F384" s="37">
        <v>0</v>
      </c>
      <c r="G384" s="37">
        <v>0</v>
      </c>
      <c r="H384" s="37">
        <v>0</v>
      </c>
      <c r="I384" s="128"/>
    </row>
    <row r="385" spans="1:9" x14ac:dyDescent="0.25">
      <c r="A385" s="131"/>
      <c r="B385" s="82"/>
      <c r="C385" s="7">
        <v>2021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128"/>
    </row>
    <row r="386" spans="1:9" x14ac:dyDescent="0.25">
      <c r="A386" s="131"/>
      <c r="B386" s="82"/>
      <c r="C386" s="7">
        <v>2022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128"/>
    </row>
    <row r="387" spans="1:9" x14ac:dyDescent="0.25">
      <c r="A387" s="131"/>
      <c r="B387" s="82"/>
      <c r="C387" s="7">
        <v>2023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128"/>
    </row>
    <row r="388" spans="1:9" ht="15" customHeight="1" x14ac:dyDescent="0.25">
      <c r="A388" s="131"/>
      <c r="B388" s="82"/>
      <c r="C388" s="7">
        <v>2024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128"/>
    </row>
    <row r="389" spans="1:9" hidden="1" x14ac:dyDescent="0.25">
      <c r="A389" s="131"/>
      <c r="B389" s="82"/>
      <c r="C389" s="7">
        <v>2017</v>
      </c>
      <c r="D389" s="37">
        <f t="shared" si="38"/>
        <v>0</v>
      </c>
      <c r="E389" s="37">
        <f t="shared" ref="E389:G390" si="39">E395+E401+E407+E413+E419+E425+E431</f>
        <v>0</v>
      </c>
      <c r="F389" s="37">
        <f t="shared" si="39"/>
        <v>0</v>
      </c>
      <c r="G389" s="37">
        <f t="shared" si="39"/>
        <v>0</v>
      </c>
      <c r="H389" s="37">
        <v>0</v>
      </c>
      <c r="I389" s="128"/>
    </row>
    <row r="390" spans="1:9" ht="15.75" hidden="1" customHeight="1" x14ac:dyDescent="0.25">
      <c r="A390" s="132"/>
      <c r="B390" s="83"/>
      <c r="C390" s="7">
        <v>2018</v>
      </c>
      <c r="D390" s="37">
        <f t="shared" si="38"/>
        <v>0</v>
      </c>
      <c r="E390" s="37">
        <f t="shared" si="39"/>
        <v>0</v>
      </c>
      <c r="F390" s="37">
        <f t="shared" si="39"/>
        <v>0</v>
      </c>
      <c r="G390" s="37">
        <f t="shared" si="39"/>
        <v>0</v>
      </c>
      <c r="H390" s="37">
        <v>0</v>
      </c>
      <c r="I390" s="129"/>
    </row>
    <row r="391" spans="1:9" ht="15.75" hidden="1" customHeight="1" x14ac:dyDescent="0.25">
      <c r="A391" s="88" t="s">
        <v>57</v>
      </c>
      <c r="B391" s="95" t="s">
        <v>22</v>
      </c>
      <c r="C391" s="7" t="s">
        <v>18</v>
      </c>
      <c r="D391" s="37">
        <f t="shared" si="38"/>
        <v>709.92000000000007</v>
      </c>
      <c r="E391" s="37">
        <f>SUM(E392:E394)</f>
        <v>0</v>
      </c>
      <c r="F391" s="37">
        <f>SUM(F392:F394)</f>
        <v>0</v>
      </c>
      <c r="G391" s="37">
        <f>SUM(G392:G396)</f>
        <v>709.92000000000007</v>
      </c>
      <c r="H391" s="37">
        <f>SUM(H392:H394)</f>
        <v>0</v>
      </c>
      <c r="I391" s="99"/>
    </row>
    <row r="392" spans="1:9" ht="15.75" hidden="1" customHeight="1" x14ac:dyDescent="0.25">
      <c r="A392" s="89"/>
      <c r="B392" s="96"/>
      <c r="C392" s="7">
        <v>2014</v>
      </c>
      <c r="D392" s="37">
        <f t="shared" si="38"/>
        <v>0</v>
      </c>
      <c r="E392" s="37">
        <v>0</v>
      </c>
      <c r="F392" s="37">
        <v>0</v>
      </c>
      <c r="G392" s="37">
        <v>0</v>
      </c>
      <c r="H392" s="37">
        <v>0</v>
      </c>
      <c r="I392" s="99"/>
    </row>
    <row r="393" spans="1:9" ht="15.75" hidden="1" customHeight="1" x14ac:dyDescent="0.25">
      <c r="A393" s="89"/>
      <c r="B393" s="96"/>
      <c r="C393" s="7">
        <v>2015</v>
      </c>
      <c r="D393" s="39">
        <f t="shared" si="38"/>
        <v>459.92</v>
      </c>
      <c r="E393" s="39">
        <v>0</v>
      </c>
      <c r="F393" s="39">
        <v>0</v>
      </c>
      <c r="G393" s="39">
        <v>459.92</v>
      </c>
      <c r="H393" s="37">
        <v>0</v>
      </c>
      <c r="I393" s="99"/>
    </row>
    <row r="394" spans="1:9" ht="15.75" hidden="1" customHeight="1" x14ac:dyDescent="0.25">
      <c r="A394" s="89"/>
      <c r="B394" s="96"/>
      <c r="C394" s="7">
        <v>2016</v>
      </c>
      <c r="D394" s="37">
        <f t="shared" si="38"/>
        <v>250</v>
      </c>
      <c r="E394" s="37">
        <v>0</v>
      </c>
      <c r="F394" s="37">
        <v>0</v>
      </c>
      <c r="G394" s="37">
        <v>250</v>
      </c>
      <c r="H394" s="37">
        <v>0</v>
      </c>
      <c r="I394" s="99"/>
    </row>
    <row r="395" spans="1:9" ht="15.75" hidden="1" customHeight="1" x14ac:dyDescent="0.25">
      <c r="A395" s="89"/>
      <c r="B395" s="96"/>
      <c r="C395" s="7">
        <v>2017</v>
      </c>
      <c r="D395" s="37">
        <f t="shared" si="38"/>
        <v>0</v>
      </c>
      <c r="E395" s="37">
        <v>0</v>
      </c>
      <c r="F395" s="37">
        <v>0</v>
      </c>
      <c r="G395" s="37">
        <v>0</v>
      </c>
      <c r="H395" s="37">
        <f>SUM(I394:L394)</f>
        <v>0</v>
      </c>
      <c r="I395" s="99"/>
    </row>
    <row r="396" spans="1:9" ht="15.75" hidden="1" customHeight="1" x14ac:dyDescent="0.25">
      <c r="A396" s="90"/>
      <c r="B396" s="97"/>
      <c r="C396" s="7">
        <v>2018</v>
      </c>
      <c r="D396" s="37">
        <f t="shared" si="38"/>
        <v>0</v>
      </c>
      <c r="E396" s="37">
        <v>0</v>
      </c>
      <c r="F396" s="37">
        <v>0</v>
      </c>
      <c r="G396" s="37">
        <v>0</v>
      </c>
      <c r="H396" s="37">
        <f>SUM(I395:L395)</f>
        <v>0</v>
      </c>
      <c r="I396" s="99"/>
    </row>
    <row r="397" spans="1:9" ht="15.75" hidden="1" customHeight="1" x14ac:dyDescent="0.25">
      <c r="A397" s="88" t="s">
        <v>58</v>
      </c>
      <c r="B397" s="95" t="s">
        <v>19</v>
      </c>
      <c r="C397" s="7" t="s">
        <v>18</v>
      </c>
      <c r="D397" s="37">
        <f t="shared" si="38"/>
        <v>25</v>
      </c>
      <c r="E397" s="37">
        <f>SUM(E398:E400)</f>
        <v>0</v>
      </c>
      <c r="F397" s="37">
        <f>SUM(F398:F400)</f>
        <v>0</v>
      </c>
      <c r="G397" s="37">
        <f>SUM(G398:G402)</f>
        <v>25</v>
      </c>
      <c r="H397" s="37">
        <f>SUM(H398:H400)</f>
        <v>0</v>
      </c>
      <c r="I397" s="99"/>
    </row>
    <row r="398" spans="1:9" ht="15.75" hidden="1" customHeight="1" x14ac:dyDescent="0.25">
      <c r="A398" s="89"/>
      <c r="B398" s="96"/>
      <c r="C398" s="7">
        <v>2014</v>
      </c>
      <c r="D398" s="37">
        <f t="shared" si="38"/>
        <v>0</v>
      </c>
      <c r="E398" s="37">
        <v>0</v>
      </c>
      <c r="F398" s="37">
        <v>0</v>
      </c>
      <c r="G398" s="37">
        <v>0</v>
      </c>
      <c r="H398" s="37">
        <v>0</v>
      </c>
      <c r="I398" s="99"/>
    </row>
    <row r="399" spans="1:9" ht="15.75" hidden="1" customHeight="1" x14ac:dyDescent="0.25">
      <c r="A399" s="89"/>
      <c r="B399" s="96"/>
      <c r="C399" s="7">
        <v>2015</v>
      </c>
      <c r="D399" s="37">
        <f t="shared" si="38"/>
        <v>0</v>
      </c>
      <c r="E399" s="37">
        <v>0</v>
      </c>
      <c r="F399" s="37">
        <v>0</v>
      </c>
      <c r="G399" s="37">
        <v>0</v>
      </c>
      <c r="H399" s="37">
        <v>0</v>
      </c>
      <c r="I399" s="99"/>
    </row>
    <row r="400" spans="1:9" ht="15.75" hidden="1" customHeight="1" x14ac:dyDescent="0.25">
      <c r="A400" s="89"/>
      <c r="B400" s="96"/>
      <c r="C400" s="7">
        <v>2016</v>
      </c>
      <c r="D400" s="37">
        <f t="shared" si="38"/>
        <v>25</v>
      </c>
      <c r="E400" s="37">
        <v>0</v>
      </c>
      <c r="F400" s="37">
        <v>0</v>
      </c>
      <c r="G400" s="37">
        <v>25</v>
      </c>
      <c r="H400" s="37">
        <v>0</v>
      </c>
      <c r="I400" s="99"/>
    </row>
    <row r="401" spans="1:9" ht="15.75" hidden="1" customHeight="1" x14ac:dyDescent="0.25">
      <c r="A401" s="89"/>
      <c r="B401" s="96"/>
      <c r="C401" s="7">
        <v>2017</v>
      </c>
      <c r="D401" s="37">
        <f t="shared" si="38"/>
        <v>0</v>
      </c>
      <c r="E401" s="37">
        <v>0</v>
      </c>
      <c r="F401" s="37">
        <v>0</v>
      </c>
      <c r="G401" s="37">
        <v>0</v>
      </c>
      <c r="H401" s="37">
        <f>SUM(I400:L400)</f>
        <v>0</v>
      </c>
      <c r="I401" s="99"/>
    </row>
    <row r="402" spans="1:9" ht="15.75" hidden="1" customHeight="1" x14ac:dyDescent="0.25">
      <c r="A402" s="90"/>
      <c r="B402" s="97"/>
      <c r="C402" s="7">
        <v>2018</v>
      </c>
      <c r="D402" s="37">
        <f t="shared" si="38"/>
        <v>0</v>
      </c>
      <c r="E402" s="37">
        <f>SUM(F402:I402)</f>
        <v>0</v>
      </c>
      <c r="F402" s="37">
        <v>0</v>
      </c>
      <c r="G402" s="37">
        <v>0</v>
      </c>
      <c r="H402" s="37">
        <f>SUM(I401:L401)</f>
        <v>0</v>
      </c>
      <c r="I402" s="99"/>
    </row>
    <row r="403" spans="1:9" ht="15.75" hidden="1" customHeight="1" x14ac:dyDescent="0.25">
      <c r="A403" s="88" t="s">
        <v>59</v>
      </c>
      <c r="B403" s="95" t="s">
        <v>21</v>
      </c>
      <c r="C403" s="7" t="s">
        <v>18</v>
      </c>
      <c r="D403" s="37">
        <f t="shared" si="38"/>
        <v>95.64</v>
      </c>
      <c r="E403" s="37">
        <v>0</v>
      </c>
      <c r="F403" s="37">
        <f>SUM(F404:F406)</f>
        <v>0</v>
      </c>
      <c r="G403" s="37">
        <f>SUM(G404:G408)</f>
        <v>95.64</v>
      </c>
      <c r="H403" s="37">
        <f>SUM(H404:H406)</f>
        <v>0</v>
      </c>
      <c r="I403" s="99"/>
    </row>
    <row r="404" spans="1:9" ht="15.75" hidden="1" customHeight="1" x14ac:dyDescent="0.25">
      <c r="A404" s="89"/>
      <c r="B404" s="96"/>
      <c r="C404" s="7">
        <v>2014</v>
      </c>
      <c r="D404" s="37">
        <f t="shared" si="38"/>
        <v>0</v>
      </c>
      <c r="E404" s="37">
        <v>0</v>
      </c>
      <c r="F404" s="37">
        <v>0</v>
      </c>
      <c r="G404" s="37">
        <v>0</v>
      </c>
      <c r="H404" s="37">
        <v>0</v>
      </c>
      <c r="I404" s="99"/>
    </row>
    <row r="405" spans="1:9" ht="15.75" hidden="1" customHeight="1" x14ac:dyDescent="0.25">
      <c r="A405" s="89"/>
      <c r="B405" s="96"/>
      <c r="C405" s="7">
        <v>2015</v>
      </c>
      <c r="D405" s="39">
        <f>SUM(E405:H405)</f>
        <v>95.64</v>
      </c>
      <c r="E405" s="39">
        <v>0</v>
      </c>
      <c r="F405" s="39">
        <v>0</v>
      </c>
      <c r="G405" s="39">
        <v>95.64</v>
      </c>
      <c r="H405" s="37">
        <v>0</v>
      </c>
      <c r="I405" s="99"/>
    </row>
    <row r="406" spans="1:9" ht="15.75" hidden="1" customHeight="1" x14ac:dyDescent="0.25">
      <c r="A406" s="89"/>
      <c r="B406" s="96"/>
      <c r="C406" s="7">
        <v>2016</v>
      </c>
      <c r="D406" s="37">
        <f t="shared" si="38"/>
        <v>0</v>
      </c>
      <c r="E406" s="37">
        <v>0</v>
      </c>
      <c r="F406" s="37">
        <v>0</v>
      </c>
      <c r="G406" s="37">
        <v>0</v>
      </c>
      <c r="H406" s="37">
        <v>0</v>
      </c>
      <c r="I406" s="99"/>
    </row>
    <row r="407" spans="1:9" ht="15.75" hidden="1" customHeight="1" x14ac:dyDescent="0.25">
      <c r="A407" s="89"/>
      <c r="B407" s="96"/>
      <c r="C407" s="7">
        <v>2017</v>
      </c>
      <c r="D407" s="37">
        <f t="shared" si="38"/>
        <v>0</v>
      </c>
      <c r="E407" s="37">
        <v>0</v>
      </c>
      <c r="F407" s="37">
        <v>0</v>
      </c>
      <c r="G407" s="37">
        <v>0</v>
      </c>
      <c r="H407" s="37">
        <v>0</v>
      </c>
      <c r="I407" s="99"/>
    </row>
    <row r="408" spans="1:9" ht="15.75" hidden="1" customHeight="1" x14ac:dyDescent="0.25">
      <c r="A408" s="90"/>
      <c r="B408" s="97"/>
      <c r="C408" s="7">
        <v>2018</v>
      </c>
      <c r="D408" s="37">
        <f t="shared" si="38"/>
        <v>0</v>
      </c>
      <c r="E408" s="37">
        <v>0</v>
      </c>
      <c r="F408" s="37">
        <v>0</v>
      </c>
      <c r="G408" s="37">
        <v>0</v>
      </c>
      <c r="H408" s="37">
        <v>0</v>
      </c>
      <c r="I408" s="99"/>
    </row>
    <row r="409" spans="1:9" ht="15.75" hidden="1" customHeight="1" x14ac:dyDescent="0.25">
      <c r="A409" s="88" t="s">
        <v>60</v>
      </c>
      <c r="B409" s="95" t="s">
        <v>17</v>
      </c>
      <c r="C409" s="7" t="s">
        <v>18</v>
      </c>
      <c r="D409" s="37">
        <f t="shared" si="38"/>
        <v>25</v>
      </c>
      <c r="E409" s="37">
        <f>SUM(E410:E412)</f>
        <v>0</v>
      </c>
      <c r="F409" s="37">
        <f>SUM(F410:F412)</f>
        <v>0</v>
      </c>
      <c r="G409" s="37">
        <f>SUM(G410:G414)</f>
        <v>25</v>
      </c>
      <c r="H409" s="37">
        <f>SUM(H410:H412)</f>
        <v>0</v>
      </c>
      <c r="I409" s="99"/>
    </row>
    <row r="410" spans="1:9" ht="15.75" hidden="1" customHeight="1" x14ac:dyDescent="0.25">
      <c r="A410" s="89"/>
      <c r="B410" s="96"/>
      <c r="C410" s="7">
        <v>2014</v>
      </c>
      <c r="D410" s="37">
        <f t="shared" si="38"/>
        <v>0</v>
      </c>
      <c r="E410" s="37">
        <v>0</v>
      </c>
      <c r="F410" s="37">
        <v>0</v>
      </c>
      <c r="G410" s="37">
        <v>0</v>
      </c>
      <c r="H410" s="37">
        <v>0</v>
      </c>
      <c r="I410" s="99"/>
    </row>
    <row r="411" spans="1:9" ht="15.75" hidden="1" customHeight="1" x14ac:dyDescent="0.25">
      <c r="A411" s="89"/>
      <c r="B411" s="96"/>
      <c r="C411" s="7">
        <v>2015</v>
      </c>
      <c r="D411" s="37">
        <f t="shared" si="38"/>
        <v>0</v>
      </c>
      <c r="E411" s="37">
        <v>0</v>
      </c>
      <c r="F411" s="37">
        <v>0</v>
      </c>
      <c r="G411" s="37">
        <v>0</v>
      </c>
      <c r="H411" s="37">
        <v>0</v>
      </c>
      <c r="I411" s="99"/>
    </row>
    <row r="412" spans="1:9" ht="15.75" hidden="1" customHeight="1" x14ac:dyDescent="0.25">
      <c r="A412" s="89"/>
      <c r="B412" s="96"/>
      <c r="C412" s="7">
        <v>2016</v>
      </c>
      <c r="D412" s="37">
        <f t="shared" si="38"/>
        <v>25</v>
      </c>
      <c r="E412" s="37">
        <v>0</v>
      </c>
      <c r="F412" s="37">
        <v>0</v>
      </c>
      <c r="G412" s="37">
        <v>25</v>
      </c>
      <c r="H412" s="37">
        <v>0</v>
      </c>
      <c r="I412" s="99"/>
    </row>
    <row r="413" spans="1:9" ht="15.75" hidden="1" customHeight="1" x14ac:dyDescent="0.25">
      <c r="A413" s="89"/>
      <c r="B413" s="96"/>
      <c r="C413" s="7">
        <v>2017</v>
      </c>
      <c r="D413" s="37">
        <f t="shared" si="38"/>
        <v>0</v>
      </c>
      <c r="E413" s="37">
        <v>0</v>
      </c>
      <c r="F413" s="37">
        <v>0</v>
      </c>
      <c r="G413" s="37">
        <v>0</v>
      </c>
      <c r="H413" s="37">
        <v>0</v>
      </c>
      <c r="I413" s="99"/>
    </row>
    <row r="414" spans="1:9" ht="15.75" hidden="1" customHeight="1" x14ac:dyDescent="0.25">
      <c r="A414" s="90"/>
      <c r="B414" s="97"/>
      <c r="C414" s="7">
        <v>2018</v>
      </c>
      <c r="D414" s="37">
        <f t="shared" si="38"/>
        <v>0</v>
      </c>
      <c r="E414" s="37">
        <v>0</v>
      </c>
      <c r="F414" s="37">
        <v>0</v>
      </c>
      <c r="G414" s="37">
        <v>0</v>
      </c>
      <c r="H414" s="37">
        <v>0</v>
      </c>
      <c r="I414" s="99"/>
    </row>
    <row r="415" spans="1:9" ht="15.75" hidden="1" customHeight="1" x14ac:dyDescent="0.25">
      <c r="A415" s="88" t="s">
        <v>61</v>
      </c>
      <c r="B415" s="95" t="s">
        <v>16</v>
      </c>
      <c r="C415" s="7" t="s">
        <v>18</v>
      </c>
      <c r="D415" s="37">
        <f t="shared" si="38"/>
        <v>100</v>
      </c>
      <c r="E415" s="37">
        <f>SUM(E416:E418)</f>
        <v>0</v>
      </c>
      <c r="F415" s="37">
        <f>SUM(F416:F418)</f>
        <v>0</v>
      </c>
      <c r="G415" s="37">
        <f>SUM(G416:G420)</f>
        <v>100</v>
      </c>
      <c r="H415" s="37">
        <f>SUM(H416:H418)</f>
        <v>0</v>
      </c>
      <c r="I415" s="99"/>
    </row>
    <row r="416" spans="1:9" ht="15.75" hidden="1" customHeight="1" x14ac:dyDescent="0.25">
      <c r="A416" s="89"/>
      <c r="B416" s="96"/>
      <c r="C416" s="7">
        <v>2014</v>
      </c>
      <c r="D416" s="37">
        <f t="shared" si="38"/>
        <v>0</v>
      </c>
      <c r="E416" s="37">
        <v>0</v>
      </c>
      <c r="F416" s="37">
        <v>0</v>
      </c>
      <c r="G416" s="37">
        <v>0</v>
      </c>
      <c r="H416" s="37">
        <v>0</v>
      </c>
      <c r="I416" s="99"/>
    </row>
    <row r="417" spans="1:9" ht="15.75" hidden="1" customHeight="1" x14ac:dyDescent="0.25">
      <c r="A417" s="89"/>
      <c r="B417" s="96"/>
      <c r="C417" s="7">
        <v>2015</v>
      </c>
      <c r="D417" s="37">
        <f t="shared" si="38"/>
        <v>0</v>
      </c>
      <c r="E417" s="37">
        <v>0</v>
      </c>
      <c r="F417" s="37">
        <v>0</v>
      </c>
      <c r="G417" s="37">
        <v>0</v>
      </c>
      <c r="H417" s="37">
        <v>0</v>
      </c>
      <c r="I417" s="99"/>
    </row>
    <row r="418" spans="1:9" ht="15.75" hidden="1" customHeight="1" x14ac:dyDescent="0.25">
      <c r="A418" s="89"/>
      <c r="B418" s="96"/>
      <c r="C418" s="67">
        <v>2016</v>
      </c>
      <c r="D418" s="40">
        <f t="shared" si="38"/>
        <v>100</v>
      </c>
      <c r="E418" s="40">
        <v>0</v>
      </c>
      <c r="F418" s="37">
        <v>0</v>
      </c>
      <c r="G418" s="37">
        <v>100</v>
      </c>
      <c r="H418" s="40">
        <v>0</v>
      </c>
      <c r="I418" s="99"/>
    </row>
    <row r="419" spans="1:9" ht="15.75" hidden="1" customHeight="1" x14ac:dyDescent="0.25">
      <c r="A419" s="89"/>
      <c r="B419" s="96"/>
      <c r="C419" s="7">
        <v>2017</v>
      </c>
      <c r="D419" s="37">
        <f t="shared" si="38"/>
        <v>0</v>
      </c>
      <c r="E419" s="37">
        <v>0</v>
      </c>
      <c r="F419" s="37">
        <v>0</v>
      </c>
      <c r="G419" s="37">
        <v>0</v>
      </c>
      <c r="H419" s="37">
        <v>0</v>
      </c>
      <c r="I419" s="99"/>
    </row>
    <row r="420" spans="1:9" ht="15.75" hidden="1" customHeight="1" x14ac:dyDescent="0.25">
      <c r="A420" s="90"/>
      <c r="B420" s="97"/>
      <c r="C420" s="7">
        <v>2018</v>
      </c>
      <c r="D420" s="37">
        <f t="shared" si="38"/>
        <v>0</v>
      </c>
      <c r="E420" s="37">
        <v>0</v>
      </c>
      <c r="F420" s="37">
        <v>0</v>
      </c>
      <c r="G420" s="37">
        <v>0</v>
      </c>
      <c r="H420" s="37">
        <v>0</v>
      </c>
      <c r="I420" s="99"/>
    </row>
    <row r="421" spans="1:9" ht="15.75" hidden="1" customHeight="1" x14ac:dyDescent="0.25">
      <c r="A421" s="88" t="s">
        <v>62</v>
      </c>
      <c r="B421" s="85" t="s">
        <v>20</v>
      </c>
      <c r="C421" s="7" t="s">
        <v>18</v>
      </c>
      <c r="D421" s="37">
        <f t="shared" si="38"/>
        <v>25</v>
      </c>
      <c r="E421" s="37">
        <f>SUM(E422:E424)</f>
        <v>0</v>
      </c>
      <c r="F421" s="37">
        <f>SUM(F422:F424)</f>
        <v>0</v>
      </c>
      <c r="G421" s="37">
        <f>SUM(G422:G426)</f>
        <v>25</v>
      </c>
      <c r="H421" s="37">
        <f>SUM(H422:H424)</f>
        <v>0</v>
      </c>
      <c r="I421" s="99"/>
    </row>
    <row r="422" spans="1:9" ht="15.75" hidden="1" customHeight="1" x14ac:dyDescent="0.25">
      <c r="A422" s="89"/>
      <c r="B422" s="86"/>
      <c r="C422" s="7">
        <v>2014</v>
      </c>
      <c r="D422" s="37">
        <f t="shared" si="38"/>
        <v>0</v>
      </c>
      <c r="E422" s="37">
        <v>0</v>
      </c>
      <c r="F422" s="37">
        <v>0</v>
      </c>
      <c r="G422" s="37">
        <v>0</v>
      </c>
      <c r="H422" s="37">
        <v>0</v>
      </c>
      <c r="I422" s="99"/>
    </row>
    <row r="423" spans="1:9" ht="15.75" hidden="1" customHeight="1" x14ac:dyDescent="0.25">
      <c r="A423" s="89"/>
      <c r="B423" s="86"/>
      <c r="C423" s="7">
        <v>2015</v>
      </c>
      <c r="D423" s="37">
        <f t="shared" si="38"/>
        <v>0</v>
      </c>
      <c r="E423" s="37">
        <v>0</v>
      </c>
      <c r="F423" s="37">
        <v>0</v>
      </c>
      <c r="G423" s="37">
        <v>0</v>
      </c>
      <c r="H423" s="37">
        <v>0</v>
      </c>
      <c r="I423" s="99"/>
    </row>
    <row r="424" spans="1:9" ht="15.75" hidden="1" customHeight="1" x14ac:dyDescent="0.25">
      <c r="A424" s="89"/>
      <c r="B424" s="86"/>
      <c r="C424" s="67">
        <v>2016</v>
      </c>
      <c r="D424" s="40">
        <f t="shared" si="38"/>
        <v>25</v>
      </c>
      <c r="E424" s="40">
        <v>0</v>
      </c>
      <c r="F424" s="37">
        <v>0</v>
      </c>
      <c r="G424" s="37">
        <v>25</v>
      </c>
      <c r="H424" s="40">
        <v>0</v>
      </c>
      <c r="I424" s="99"/>
    </row>
    <row r="425" spans="1:9" ht="15.75" hidden="1" customHeight="1" x14ac:dyDescent="0.25">
      <c r="A425" s="89"/>
      <c r="B425" s="86"/>
      <c r="C425" s="7">
        <v>2017</v>
      </c>
      <c r="D425" s="37">
        <f t="shared" si="38"/>
        <v>0</v>
      </c>
      <c r="E425" s="37">
        <v>0</v>
      </c>
      <c r="F425" s="37">
        <v>0</v>
      </c>
      <c r="G425" s="37">
        <v>0</v>
      </c>
      <c r="H425" s="37">
        <v>0</v>
      </c>
      <c r="I425" s="99"/>
    </row>
    <row r="426" spans="1:9" ht="15.75" hidden="1" customHeight="1" x14ac:dyDescent="0.25">
      <c r="A426" s="90"/>
      <c r="B426" s="87"/>
      <c r="C426" s="7">
        <v>2018</v>
      </c>
      <c r="D426" s="37">
        <f t="shared" si="38"/>
        <v>0</v>
      </c>
      <c r="E426" s="37">
        <v>0</v>
      </c>
      <c r="F426" s="37">
        <v>0</v>
      </c>
      <c r="G426" s="37">
        <v>0</v>
      </c>
      <c r="H426" s="37">
        <v>0</v>
      </c>
      <c r="I426" s="99"/>
    </row>
    <row r="427" spans="1:9" ht="15.75" hidden="1" customHeight="1" x14ac:dyDescent="0.25">
      <c r="A427" s="92" t="s">
        <v>63</v>
      </c>
      <c r="B427" s="85" t="s">
        <v>23</v>
      </c>
      <c r="C427" s="7" t="s">
        <v>18</v>
      </c>
      <c r="D427" s="37">
        <f t="shared" si="38"/>
        <v>0</v>
      </c>
      <c r="E427" s="37">
        <f>SUM(E428:E430)</f>
        <v>0</v>
      </c>
      <c r="F427" s="37">
        <f>SUM(F428:F430)</f>
        <v>0</v>
      </c>
      <c r="G427" s="37">
        <f>SUM(G428:G432)</f>
        <v>0</v>
      </c>
      <c r="H427" s="37">
        <f>SUM(H428:H430)</f>
        <v>0</v>
      </c>
      <c r="I427" s="99"/>
    </row>
    <row r="428" spans="1:9" ht="15.75" hidden="1" customHeight="1" x14ac:dyDescent="0.25">
      <c r="A428" s="93"/>
      <c r="B428" s="86"/>
      <c r="C428" s="67">
        <v>2014</v>
      </c>
      <c r="D428" s="37">
        <f t="shared" si="38"/>
        <v>0</v>
      </c>
      <c r="E428" s="40">
        <v>0</v>
      </c>
      <c r="F428" s="40">
        <v>0</v>
      </c>
      <c r="G428" s="40">
        <v>0</v>
      </c>
      <c r="H428" s="40">
        <v>0</v>
      </c>
      <c r="I428" s="99"/>
    </row>
    <row r="429" spans="1:9" ht="15.75" hidden="1" customHeight="1" x14ac:dyDescent="0.25">
      <c r="A429" s="93"/>
      <c r="B429" s="86"/>
      <c r="C429" s="67">
        <v>2015</v>
      </c>
      <c r="D429" s="37">
        <f t="shared" si="38"/>
        <v>0</v>
      </c>
      <c r="E429" s="40">
        <v>0</v>
      </c>
      <c r="F429" s="40">
        <v>0</v>
      </c>
      <c r="G429" s="40">
        <v>0</v>
      </c>
      <c r="H429" s="40">
        <v>0</v>
      </c>
      <c r="I429" s="99"/>
    </row>
    <row r="430" spans="1:9" ht="15.75" hidden="1" customHeight="1" x14ac:dyDescent="0.25">
      <c r="A430" s="93"/>
      <c r="B430" s="86"/>
      <c r="C430" s="67">
        <v>2016</v>
      </c>
      <c r="D430" s="40">
        <f t="shared" si="38"/>
        <v>0</v>
      </c>
      <c r="E430" s="40">
        <v>0</v>
      </c>
      <c r="F430" s="37">
        <v>0</v>
      </c>
      <c r="G430" s="37">
        <v>0</v>
      </c>
      <c r="H430" s="40">
        <v>0</v>
      </c>
      <c r="I430" s="99"/>
    </row>
    <row r="431" spans="1:9" ht="15.75" hidden="1" customHeight="1" x14ac:dyDescent="0.25">
      <c r="A431" s="93"/>
      <c r="B431" s="86"/>
      <c r="C431" s="7">
        <v>2017</v>
      </c>
      <c r="D431" s="37">
        <f t="shared" si="38"/>
        <v>0</v>
      </c>
      <c r="E431" s="37">
        <v>0</v>
      </c>
      <c r="F431" s="37">
        <v>0</v>
      </c>
      <c r="G431" s="37">
        <v>0</v>
      </c>
      <c r="H431" s="37">
        <v>0</v>
      </c>
      <c r="I431" s="99"/>
    </row>
    <row r="432" spans="1:9" hidden="1" x14ac:dyDescent="0.25">
      <c r="A432" s="94"/>
      <c r="B432" s="87"/>
      <c r="C432" s="7">
        <v>2018</v>
      </c>
      <c r="D432" s="37">
        <f t="shared" si="38"/>
        <v>0</v>
      </c>
      <c r="E432" s="37">
        <v>0</v>
      </c>
      <c r="F432" s="37">
        <v>0</v>
      </c>
      <c r="G432" s="37">
        <v>0</v>
      </c>
      <c r="H432" s="37">
        <v>0</v>
      </c>
      <c r="I432" s="99"/>
    </row>
    <row r="433" spans="1:9" hidden="1" x14ac:dyDescent="0.25">
      <c r="A433" s="48"/>
      <c r="B433" s="68"/>
      <c r="C433" s="7"/>
      <c r="D433" s="37"/>
      <c r="E433" s="37"/>
      <c r="F433" s="37"/>
      <c r="G433" s="37"/>
      <c r="H433" s="37"/>
      <c r="I433" s="50"/>
    </row>
    <row r="434" spans="1:9" ht="33" customHeight="1" x14ac:dyDescent="0.25">
      <c r="A434" s="130" t="s">
        <v>77</v>
      </c>
      <c r="B434" s="81" t="s">
        <v>95</v>
      </c>
      <c r="C434" s="31" t="s">
        <v>115</v>
      </c>
      <c r="D434" s="32">
        <f>SUM(E434:H434)</f>
        <v>0</v>
      </c>
      <c r="E434" s="32">
        <f>SUM(E436:E441)</f>
        <v>0</v>
      </c>
      <c r="F434" s="32">
        <f>SUM(F436:F441)</f>
        <v>0</v>
      </c>
      <c r="G434" s="32">
        <v>0</v>
      </c>
      <c r="H434" s="32">
        <f>SUM(H436:H441)</f>
        <v>0</v>
      </c>
      <c r="I434" s="127" t="str">
        <f t="shared" ref="I434" si="40">$I$11</f>
        <v>Администрация муниципального образования сельское поселение "село Ковран"</v>
      </c>
    </row>
    <row r="435" spans="1:9" ht="15.75" customHeight="1" x14ac:dyDescent="0.25">
      <c r="A435" s="131"/>
      <c r="B435" s="82"/>
      <c r="C435" s="7">
        <v>2017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128"/>
    </row>
    <row r="436" spans="1:9" x14ac:dyDescent="0.25">
      <c r="A436" s="131"/>
      <c r="B436" s="82"/>
      <c r="C436" s="7">
        <v>2018</v>
      </c>
      <c r="D436" s="37">
        <f t="shared" ref="D436:D450" si="41">SUM(E436:H436)</f>
        <v>0</v>
      </c>
      <c r="E436" s="37">
        <f t="shared" ref="E436:F438" si="42">E446</f>
        <v>0</v>
      </c>
      <c r="F436" s="37">
        <f t="shared" si="42"/>
        <v>0</v>
      </c>
      <c r="G436" s="37">
        <v>0</v>
      </c>
      <c r="H436" s="37">
        <v>0</v>
      </c>
      <c r="I436" s="128"/>
    </row>
    <row r="437" spans="1:9" x14ac:dyDescent="0.25">
      <c r="A437" s="131"/>
      <c r="B437" s="82"/>
      <c r="C437" s="7">
        <v>2019</v>
      </c>
      <c r="D437" s="37">
        <f t="shared" si="41"/>
        <v>0</v>
      </c>
      <c r="E437" s="37">
        <f t="shared" si="42"/>
        <v>0</v>
      </c>
      <c r="F437" s="37">
        <f t="shared" si="42"/>
        <v>0</v>
      </c>
      <c r="G437" s="37">
        <v>0</v>
      </c>
      <c r="H437" s="37">
        <v>0</v>
      </c>
      <c r="I437" s="128"/>
    </row>
    <row r="438" spans="1:9" x14ac:dyDescent="0.25">
      <c r="A438" s="131"/>
      <c r="B438" s="82"/>
      <c r="C438" s="7">
        <v>2020</v>
      </c>
      <c r="D438" s="37">
        <f>SUM(E438:H438)</f>
        <v>0</v>
      </c>
      <c r="E438" s="37">
        <f t="shared" si="42"/>
        <v>0</v>
      </c>
      <c r="F438" s="37">
        <f t="shared" si="42"/>
        <v>0</v>
      </c>
      <c r="G438" s="37">
        <v>0</v>
      </c>
      <c r="H438" s="37">
        <v>0</v>
      </c>
      <c r="I438" s="128"/>
    </row>
    <row r="439" spans="1:9" x14ac:dyDescent="0.25">
      <c r="A439" s="131"/>
      <c r="B439" s="82"/>
      <c r="C439" s="7">
        <v>2021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128"/>
    </row>
    <row r="440" spans="1:9" x14ac:dyDescent="0.25">
      <c r="A440" s="131"/>
      <c r="B440" s="82"/>
      <c r="C440" s="7">
        <v>2022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128"/>
    </row>
    <row r="441" spans="1:9" x14ac:dyDescent="0.25">
      <c r="A441" s="131"/>
      <c r="B441" s="82"/>
      <c r="C441" s="7">
        <v>2023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128"/>
    </row>
    <row r="442" spans="1:9" x14ac:dyDescent="0.25">
      <c r="A442" s="131"/>
      <c r="B442" s="82"/>
      <c r="C442" s="7">
        <v>2024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128"/>
    </row>
    <row r="443" spans="1:9" hidden="1" x14ac:dyDescent="0.25">
      <c r="A443" s="131"/>
      <c r="B443" s="82"/>
      <c r="C443" s="7">
        <v>2017</v>
      </c>
      <c r="D443" s="32">
        <f t="shared" si="41"/>
        <v>0</v>
      </c>
      <c r="E443" s="32">
        <f t="shared" ref="E443:G444" si="43">E449</f>
        <v>0</v>
      </c>
      <c r="F443" s="32">
        <f t="shared" si="43"/>
        <v>0</v>
      </c>
      <c r="G443" s="32">
        <f t="shared" si="43"/>
        <v>0</v>
      </c>
      <c r="H443" s="32">
        <v>0</v>
      </c>
      <c r="I443" s="128"/>
    </row>
    <row r="444" spans="1:9" ht="15.75" hidden="1" customHeight="1" x14ac:dyDescent="0.25">
      <c r="A444" s="132"/>
      <c r="B444" s="83"/>
      <c r="C444" s="7">
        <v>2018</v>
      </c>
      <c r="D444" s="32">
        <f t="shared" si="41"/>
        <v>0</v>
      </c>
      <c r="E444" s="32">
        <f t="shared" si="43"/>
        <v>0</v>
      </c>
      <c r="F444" s="32">
        <f t="shared" si="43"/>
        <v>0</v>
      </c>
      <c r="G444" s="32">
        <f t="shared" si="43"/>
        <v>0</v>
      </c>
      <c r="H444" s="32">
        <v>0</v>
      </c>
      <c r="I444" s="129"/>
    </row>
    <row r="445" spans="1:9" ht="15.75" hidden="1" customHeight="1" x14ac:dyDescent="0.25">
      <c r="A445" s="133" t="s">
        <v>78</v>
      </c>
      <c r="B445" s="136" t="s">
        <v>22</v>
      </c>
      <c r="C445" s="15" t="s">
        <v>18</v>
      </c>
      <c r="D445" s="28">
        <f t="shared" si="41"/>
        <v>101.01</v>
      </c>
      <c r="E445" s="28">
        <f>SUM(E446:E448)</f>
        <v>0</v>
      </c>
      <c r="F445" s="28">
        <f>SUM(F446:F448)</f>
        <v>0</v>
      </c>
      <c r="G445" s="28">
        <f>SUM(G446:G450)</f>
        <v>101.01</v>
      </c>
      <c r="H445" s="28">
        <f>SUM(H446:H448)</f>
        <v>0</v>
      </c>
      <c r="I445" s="99" t="s">
        <v>22</v>
      </c>
    </row>
    <row r="446" spans="1:9" ht="15.75" hidden="1" customHeight="1" x14ac:dyDescent="0.25">
      <c r="A446" s="134"/>
      <c r="B446" s="137"/>
      <c r="C446" s="6">
        <v>2014</v>
      </c>
      <c r="D446" s="27">
        <f t="shared" si="41"/>
        <v>0</v>
      </c>
      <c r="E446" s="27">
        <v>0</v>
      </c>
      <c r="F446" s="27">
        <v>0</v>
      </c>
      <c r="G446" s="27">
        <v>0</v>
      </c>
      <c r="H446" s="27">
        <v>0</v>
      </c>
      <c r="I446" s="99"/>
    </row>
    <row r="447" spans="1:9" ht="15.75" hidden="1" customHeight="1" x14ac:dyDescent="0.25">
      <c r="A447" s="134"/>
      <c r="B447" s="137"/>
      <c r="C447" s="6">
        <v>2015</v>
      </c>
      <c r="D447" s="33">
        <f t="shared" si="41"/>
        <v>101.01</v>
      </c>
      <c r="E447" s="33">
        <v>0</v>
      </c>
      <c r="F447" s="33">
        <v>0</v>
      </c>
      <c r="G447" s="33">
        <v>101.01</v>
      </c>
      <c r="H447" s="27">
        <v>0</v>
      </c>
      <c r="I447" s="99"/>
    </row>
    <row r="448" spans="1:9" ht="15.75" hidden="1" customHeight="1" x14ac:dyDescent="0.25">
      <c r="A448" s="134"/>
      <c r="B448" s="137"/>
      <c r="C448" s="6">
        <v>2016</v>
      </c>
      <c r="D448" s="27">
        <f t="shared" si="41"/>
        <v>0</v>
      </c>
      <c r="E448" s="27">
        <v>0</v>
      </c>
      <c r="F448" s="27">
        <v>0</v>
      </c>
      <c r="G448" s="27">
        <v>0</v>
      </c>
      <c r="H448" s="27">
        <v>0</v>
      </c>
      <c r="I448" s="99"/>
    </row>
    <row r="449" spans="1:9" ht="15.75" hidden="1" customHeight="1" x14ac:dyDescent="0.25">
      <c r="A449" s="134"/>
      <c r="B449" s="137"/>
      <c r="C449" s="6">
        <v>2017</v>
      </c>
      <c r="D449" s="27">
        <f t="shared" si="41"/>
        <v>0</v>
      </c>
      <c r="E449" s="27">
        <v>0</v>
      </c>
      <c r="F449" s="27">
        <v>0</v>
      </c>
      <c r="G449" s="27">
        <v>0</v>
      </c>
      <c r="H449" s="27">
        <f>SUM(I448:L448)</f>
        <v>0</v>
      </c>
      <c r="I449" s="99"/>
    </row>
    <row r="450" spans="1:9" ht="15.75" hidden="1" customHeight="1" x14ac:dyDescent="0.25">
      <c r="A450" s="135"/>
      <c r="B450" s="138"/>
      <c r="C450" s="6">
        <v>2018</v>
      </c>
      <c r="D450" s="27">
        <f t="shared" si="41"/>
        <v>0</v>
      </c>
      <c r="E450" s="27">
        <v>0</v>
      </c>
      <c r="F450" s="27">
        <v>0</v>
      </c>
      <c r="G450" s="27">
        <v>0</v>
      </c>
      <c r="H450" s="27">
        <f>SUM(I449:L449)</f>
        <v>0</v>
      </c>
      <c r="I450" s="99"/>
    </row>
    <row r="451" spans="1:9" hidden="1" x14ac:dyDescent="0.25">
      <c r="A451" s="52"/>
      <c r="B451" s="53"/>
      <c r="C451" s="54"/>
      <c r="D451" s="55"/>
      <c r="E451" s="55"/>
      <c r="F451" s="55"/>
      <c r="G451" s="55"/>
      <c r="H451" s="55"/>
      <c r="I451" s="56"/>
    </row>
    <row r="452" spans="1:9" x14ac:dyDescent="0.25">
      <c r="A452" s="52"/>
      <c r="B452" s="53"/>
      <c r="C452" s="54"/>
      <c r="D452" s="55"/>
      <c r="E452" s="55"/>
      <c r="F452" s="55"/>
      <c r="G452" s="55"/>
      <c r="H452" s="55"/>
      <c r="I452" s="56"/>
    </row>
  </sheetData>
  <mergeCells count="191">
    <mergeCell ref="A445:A450"/>
    <mergeCell ref="B445:B450"/>
    <mergeCell ref="I445:I450"/>
    <mergeCell ref="A397:A402"/>
    <mergeCell ref="I368:I378"/>
    <mergeCell ref="I391:I396"/>
    <mergeCell ref="B391:B396"/>
    <mergeCell ref="A434:A444"/>
    <mergeCell ref="B434:B444"/>
    <mergeCell ref="I434:I444"/>
    <mergeCell ref="A368:A379"/>
    <mergeCell ref="B368:B379"/>
    <mergeCell ref="A361:A366"/>
    <mergeCell ref="B361:B366"/>
    <mergeCell ref="I361:I366"/>
    <mergeCell ref="I427:I432"/>
    <mergeCell ref="B427:B432"/>
    <mergeCell ref="A427:A432"/>
    <mergeCell ref="I421:I426"/>
    <mergeCell ref="B421:B426"/>
    <mergeCell ref="A421:A426"/>
    <mergeCell ref="I415:I420"/>
    <mergeCell ref="A391:A396"/>
    <mergeCell ref="I380:I390"/>
    <mergeCell ref="B415:B420"/>
    <mergeCell ref="A415:A420"/>
    <mergeCell ref="I409:I414"/>
    <mergeCell ref="B409:B414"/>
    <mergeCell ref="A409:A414"/>
    <mergeCell ref="I403:I408"/>
    <mergeCell ref="B403:B408"/>
    <mergeCell ref="A403:A408"/>
    <mergeCell ref="B380:B390"/>
    <mergeCell ref="A380:A390"/>
    <mergeCell ref="I397:I402"/>
    <mergeCell ref="B397:B402"/>
    <mergeCell ref="A343:A348"/>
    <mergeCell ref="B343:B348"/>
    <mergeCell ref="I343:I348"/>
    <mergeCell ref="A349:A354"/>
    <mergeCell ref="B349:B354"/>
    <mergeCell ref="I349:I354"/>
    <mergeCell ref="A355:A360"/>
    <mergeCell ref="B355:B360"/>
    <mergeCell ref="I355:I360"/>
    <mergeCell ref="A331:A336"/>
    <mergeCell ref="B331:B336"/>
    <mergeCell ref="I331:I336"/>
    <mergeCell ref="A244:A249"/>
    <mergeCell ref="I232:I237"/>
    <mergeCell ref="A238:A243"/>
    <mergeCell ref="A337:A342"/>
    <mergeCell ref="B337:B342"/>
    <mergeCell ref="I337:I342"/>
    <mergeCell ref="A232:A237"/>
    <mergeCell ref="B232:B237"/>
    <mergeCell ref="A263:A268"/>
    <mergeCell ref="B263:B268"/>
    <mergeCell ref="I263:I268"/>
    <mergeCell ref="A269:A274"/>
    <mergeCell ref="B269:B274"/>
    <mergeCell ref="I269:I274"/>
    <mergeCell ref="A275:A280"/>
    <mergeCell ref="B275:B280"/>
    <mergeCell ref="I275:I280"/>
    <mergeCell ref="A281:A286"/>
    <mergeCell ref="I281:I286"/>
    <mergeCell ref="A325:A330"/>
    <mergeCell ref="B325:B330"/>
    <mergeCell ref="I325:I330"/>
    <mergeCell ref="B214:B219"/>
    <mergeCell ref="A190:A195"/>
    <mergeCell ref="A172:A177"/>
    <mergeCell ref="A178:A183"/>
    <mergeCell ref="A197:A207"/>
    <mergeCell ref="B197:B207"/>
    <mergeCell ref="A313:A324"/>
    <mergeCell ref="B313:B324"/>
    <mergeCell ref="I313:I324"/>
    <mergeCell ref="I300:I311"/>
    <mergeCell ref="B244:B249"/>
    <mergeCell ref="I244:I249"/>
    <mergeCell ref="B178:B183"/>
    <mergeCell ref="B172:B177"/>
    <mergeCell ref="B281:B286"/>
    <mergeCell ref="A220:A225"/>
    <mergeCell ref="A184:A189"/>
    <mergeCell ref="B184:B189"/>
    <mergeCell ref="I184:I189"/>
    <mergeCell ref="I172:I177"/>
    <mergeCell ref="I197:I207"/>
    <mergeCell ref="B220:B225"/>
    <mergeCell ref="I287:I292"/>
    <mergeCell ref="I100:I105"/>
    <mergeCell ref="B112:B117"/>
    <mergeCell ref="B118:B123"/>
    <mergeCell ref="A68:A73"/>
    <mergeCell ref="A80:A85"/>
    <mergeCell ref="A32:A43"/>
    <mergeCell ref="A50:A55"/>
    <mergeCell ref="A44:A49"/>
    <mergeCell ref="A11:A19"/>
    <mergeCell ref="B3:I3"/>
    <mergeCell ref="C5:H5"/>
    <mergeCell ref="B11:B19"/>
    <mergeCell ref="G1:I1"/>
    <mergeCell ref="G2:I2"/>
    <mergeCell ref="A7:A9"/>
    <mergeCell ref="B7:B9"/>
    <mergeCell ref="C7:C9"/>
    <mergeCell ref="B88:B99"/>
    <mergeCell ref="I88:I99"/>
    <mergeCell ref="I80:I85"/>
    <mergeCell ref="B4:I4"/>
    <mergeCell ref="I7:I9"/>
    <mergeCell ref="D7:H7"/>
    <mergeCell ref="D8:H8"/>
    <mergeCell ref="I44:I49"/>
    <mergeCell ref="I68:I73"/>
    <mergeCell ref="I62:I67"/>
    <mergeCell ref="I56:I61"/>
    <mergeCell ref="I50:I55"/>
    <mergeCell ref="I32:I43"/>
    <mergeCell ref="I11:I19"/>
    <mergeCell ref="B6:I6"/>
    <mergeCell ref="I160:I165"/>
    <mergeCell ref="I154:I159"/>
    <mergeCell ref="I143:I153"/>
    <mergeCell ref="B143:B153"/>
    <mergeCell ref="I112:I117"/>
    <mergeCell ref="B166:B171"/>
    <mergeCell ref="I208:I213"/>
    <mergeCell ref="A166:A171"/>
    <mergeCell ref="A143:A153"/>
    <mergeCell ref="A160:A165"/>
    <mergeCell ref="B124:B129"/>
    <mergeCell ref="B130:B135"/>
    <mergeCell ref="B190:B195"/>
    <mergeCell ref="B154:B159"/>
    <mergeCell ref="B160:B165"/>
    <mergeCell ref="A154:A159"/>
    <mergeCell ref="A118:A123"/>
    <mergeCell ref="I124:I129"/>
    <mergeCell ref="I136:I141"/>
    <mergeCell ref="B136:B141"/>
    <mergeCell ref="I130:I135"/>
    <mergeCell ref="I118:I123"/>
    <mergeCell ref="I293:I298"/>
    <mergeCell ref="A214:A219"/>
    <mergeCell ref="A251:A256"/>
    <mergeCell ref="B251:B256"/>
    <mergeCell ref="I251:I256"/>
    <mergeCell ref="A257:A262"/>
    <mergeCell ref="B257:B262"/>
    <mergeCell ref="I257:I262"/>
    <mergeCell ref="I20:I30"/>
    <mergeCell ref="I166:I171"/>
    <mergeCell ref="B238:B243"/>
    <mergeCell ref="I238:I243"/>
    <mergeCell ref="A74:A79"/>
    <mergeCell ref="I74:I79"/>
    <mergeCell ref="I214:I219"/>
    <mergeCell ref="I220:I225"/>
    <mergeCell ref="I226:I231"/>
    <mergeCell ref="I190:I195"/>
    <mergeCell ref="I178:I183"/>
    <mergeCell ref="I106:I111"/>
    <mergeCell ref="A226:A231"/>
    <mergeCell ref="B226:B231"/>
    <mergeCell ref="A208:A213"/>
    <mergeCell ref="B208:B213"/>
    <mergeCell ref="A300:A312"/>
    <mergeCell ref="B300:B312"/>
    <mergeCell ref="A20:A31"/>
    <mergeCell ref="B20:B31"/>
    <mergeCell ref="B32:B87"/>
    <mergeCell ref="A287:A292"/>
    <mergeCell ref="B287:B292"/>
    <mergeCell ref="A56:A61"/>
    <mergeCell ref="A62:A67"/>
    <mergeCell ref="A88:A99"/>
    <mergeCell ref="A100:A105"/>
    <mergeCell ref="A124:A129"/>
    <mergeCell ref="A130:A135"/>
    <mergeCell ref="A136:A141"/>
    <mergeCell ref="A106:A111"/>
    <mergeCell ref="A112:A117"/>
    <mergeCell ref="A293:A298"/>
    <mergeCell ref="B293:B298"/>
    <mergeCell ref="B100:B105"/>
    <mergeCell ref="B106:B111"/>
  </mergeCells>
  <phoneticPr fontId="1" type="noConversion"/>
  <pageMargins left="0.25" right="0.25" top="0.75" bottom="0.75" header="0.3" footer="0.3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view="pageBreakPreview" topLeftCell="A7" zoomScale="175" zoomScaleNormal="100" zoomScaleSheetLayoutView="175" workbookViewId="0">
      <selection activeCell="E1" sqref="E1:H1"/>
    </sheetView>
  </sheetViews>
  <sheetFormatPr defaultRowHeight="12.75" x14ac:dyDescent="0.2"/>
  <cols>
    <col min="1" max="1" width="4.85546875" customWidth="1"/>
    <col min="2" max="2" width="40.5703125" customWidth="1"/>
    <col min="3" max="3" width="11" customWidth="1"/>
    <col min="4" max="4" width="12.5703125" customWidth="1"/>
    <col min="5" max="5" width="9.7109375" customWidth="1"/>
    <col min="6" max="6" width="12.42578125" customWidth="1"/>
    <col min="7" max="7" width="12.28515625" customWidth="1"/>
    <col min="8" max="8" width="15.5703125" customWidth="1"/>
    <col min="11" max="11" width="31.7109375" customWidth="1"/>
    <col min="17" max="18" width="16.140625" customWidth="1"/>
    <col min="19" max="19" width="9.28515625" customWidth="1"/>
  </cols>
  <sheetData>
    <row r="1" spans="1:8" ht="129.75" customHeight="1" x14ac:dyDescent="0.25">
      <c r="A1" s="3"/>
      <c r="B1" s="3"/>
      <c r="C1" s="3"/>
      <c r="D1" s="3"/>
      <c r="E1" s="153" t="s">
        <v>117</v>
      </c>
      <c r="F1" s="153"/>
      <c r="G1" s="153"/>
      <c r="H1" s="153"/>
    </row>
    <row r="2" spans="1:8" ht="78.75" customHeight="1" x14ac:dyDescent="0.25">
      <c r="A2" s="4"/>
      <c r="B2" s="4"/>
      <c r="C2" s="5"/>
      <c r="D2" s="5"/>
      <c r="E2" s="153" t="s">
        <v>108</v>
      </c>
      <c r="F2" s="153"/>
      <c r="G2" s="153"/>
      <c r="H2" s="153"/>
    </row>
    <row r="3" spans="1:8" ht="51.75" customHeight="1" x14ac:dyDescent="0.2">
      <c r="A3" s="154" t="s">
        <v>109</v>
      </c>
      <c r="B3" s="155"/>
      <c r="C3" s="155"/>
      <c r="D3" s="155"/>
      <c r="E3" s="155"/>
      <c r="F3" s="155"/>
      <c r="G3" s="155"/>
      <c r="H3" s="155"/>
    </row>
    <row r="4" spans="1:8" ht="36" customHeight="1" x14ac:dyDescent="0.2">
      <c r="A4" s="157" t="s">
        <v>116</v>
      </c>
      <c r="B4" s="157"/>
      <c r="C4" s="157"/>
      <c r="D4" s="157"/>
      <c r="E4" s="157"/>
      <c r="F4" s="157"/>
      <c r="G4" s="157"/>
      <c r="H4" s="157"/>
    </row>
    <row r="5" spans="1:8" ht="15.75" customHeight="1" x14ac:dyDescent="0.2">
      <c r="A5" s="156" t="s">
        <v>10</v>
      </c>
      <c r="B5" s="156" t="s">
        <v>9</v>
      </c>
      <c r="C5" s="156" t="s">
        <v>11</v>
      </c>
      <c r="D5" s="156" t="s">
        <v>12</v>
      </c>
      <c r="E5" s="156"/>
      <c r="F5" s="156"/>
      <c r="G5" s="156"/>
      <c r="H5" s="156"/>
    </row>
    <row r="6" spans="1:8" ht="15.75" x14ac:dyDescent="0.2">
      <c r="A6" s="156"/>
      <c r="B6" s="156"/>
      <c r="C6" s="156"/>
      <c r="D6" s="156" t="s">
        <v>4</v>
      </c>
      <c r="E6" s="156"/>
      <c r="F6" s="156"/>
      <c r="G6" s="156"/>
      <c r="H6" s="156"/>
    </row>
    <row r="7" spans="1:8" ht="48.75" customHeight="1" x14ac:dyDescent="0.2">
      <c r="A7" s="156"/>
      <c r="B7" s="156"/>
      <c r="C7" s="156"/>
      <c r="D7" s="2" t="s">
        <v>0</v>
      </c>
      <c r="E7" s="2" t="s">
        <v>13</v>
      </c>
      <c r="F7" s="2" t="s">
        <v>1</v>
      </c>
      <c r="G7" s="2" t="s">
        <v>6</v>
      </c>
      <c r="H7" s="2" t="s">
        <v>14</v>
      </c>
    </row>
    <row r="8" spans="1:8" ht="15.75" customHeight="1" x14ac:dyDescent="0.2">
      <c r="A8" s="147" t="s">
        <v>15</v>
      </c>
      <c r="B8" s="148"/>
      <c r="C8" s="62" t="s">
        <v>103</v>
      </c>
      <c r="D8" s="41">
        <f>'приложение 1'!D11</f>
        <v>32282693.780000001</v>
      </c>
      <c r="E8" s="41">
        <v>0</v>
      </c>
      <c r="F8" s="41">
        <f>'приложение 1'!F11</f>
        <v>31958535.25</v>
      </c>
      <c r="G8" s="41">
        <f>'приложение 1'!G11</f>
        <v>324158.53000000003</v>
      </c>
      <c r="H8" s="41">
        <f>'приложение 1'!H11</f>
        <v>0</v>
      </c>
    </row>
    <row r="9" spans="1:8" x14ac:dyDescent="0.2">
      <c r="A9" s="149"/>
      <c r="B9" s="150"/>
      <c r="C9" s="63">
        <v>2017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</row>
    <row r="10" spans="1:8" x14ac:dyDescent="0.2">
      <c r="A10" s="149"/>
      <c r="B10" s="150"/>
      <c r="C10" s="63">
        <v>2018</v>
      </c>
      <c r="D10" s="41">
        <f>'приложение 1'!D13</f>
        <v>12695441</v>
      </c>
      <c r="E10" s="41">
        <v>0</v>
      </c>
      <c r="F10" s="41">
        <f>'приложение 1'!F13</f>
        <v>12567155</v>
      </c>
      <c r="G10" s="41">
        <f>'приложение 1'!G13</f>
        <v>128286</v>
      </c>
      <c r="H10" s="41">
        <v>0</v>
      </c>
    </row>
    <row r="11" spans="1:8" x14ac:dyDescent="0.2">
      <c r="A11" s="149"/>
      <c r="B11" s="150"/>
      <c r="C11" s="63">
        <v>2019</v>
      </c>
      <c r="D11" s="41">
        <f>'приложение 1'!D14</f>
        <v>19587252.780000001</v>
      </c>
      <c r="E11" s="41">
        <v>0</v>
      </c>
      <c r="F11" s="41">
        <f>'приложение 1'!F14</f>
        <v>19391380.25</v>
      </c>
      <c r="G11" s="41">
        <f>'приложение 1'!G14</f>
        <v>195872.53</v>
      </c>
      <c r="H11" s="41">
        <f>'приложение 1'!H14</f>
        <v>0</v>
      </c>
    </row>
    <row r="12" spans="1:8" x14ac:dyDescent="0.2">
      <c r="A12" s="149"/>
      <c r="B12" s="150"/>
      <c r="C12" s="63">
        <v>2020</v>
      </c>
      <c r="D12" s="42">
        <f>'приложение 1'!D15</f>
        <v>0</v>
      </c>
      <c r="E12" s="42">
        <f>'приложение 1'!E27</f>
        <v>0</v>
      </c>
      <c r="F12" s="42">
        <f>'приложение 1'!F27</f>
        <v>0</v>
      </c>
      <c r="G12" s="42">
        <f>'приложение 1'!G27</f>
        <v>0</v>
      </c>
      <c r="H12" s="42">
        <f>'приложение 1'!H27</f>
        <v>0</v>
      </c>
    </row>
    <row r="13" spans="1:8" x14ac:dyDescent="0.2">
      <c r="A13" s="149"/>
      <c r="B13" s="150"/>
      <c r="C13" s="63">
        <v>2021</v>
      </c>
      <c r="D13" s="42">
        <f>'приложение 1'!D16</f>
        <v>0</v>
      </c>
      <c r="E13" s="42">
        <f>'приложение 1'!E28</f>
        <v>0</v>
      </c>
      <c r="F13" s="42">
        <f>'приложение 1'!F28</f>
        <v>0</v>
      </c>
      <c r="G13" s="42">
        <f>'приложение 1'!G28</f>
        <v>0</v>
      </c>
      <c r="H13" s="42">
        <f>'приложение 1'!H28</f>
        <v>0</v>
      </c>
    </row>
    <row r="14" spans="1:8" x14ac:dyDescent="0.2">
      <c r="A14" s="149"/>
      <c r="B14" s="150"/>
      <c r="C14" s="63">
        <v>2022</v>
      </c>
      <c r="D14" s="42">
        <f>'приложение 1'!D17</f>
        <v>0</v>
      </c>
      <c r="E14" s="42">
        <f>'приложение 1'!E29</f>
        <v>0</v>
      </c>
      <c r="F14" s="42">
        <f>'приложение 1'!F29</f>
        <v>0</v>
      </c>
      <c r="G14" s="42">
        <f>'приложение 1'!G29</f>
        <v>0</v>
      </c>
      <c r="H14" s="42">
        <f>'приложение 1'!H29</f>
        <v>0</v>
      </c>
    </row>
    <row r="15" spans="1:8" x14ac:dyDescent="0.2">
      <c r="A15" s="149"/>
      <c r="B15" s="150"/>
      <c r="C15" s="63">
        <v>2023</v>
      </c>
      <c r="D15" s="42">
        <f>'приложение 1'!D18</f>
        <v>0</v>
      </c>
      <c r="E15" s="42">
        <f>'приложение 1'!E30</f>
        <v>0</v>
      </c>
      <c r="F15" s="42">
        <f>'приложение 1'!F30</f>
        <v>0</v>
      </c>
      <c r="G15" s="42">
        <f>'приложение 1'!G30</f>
        <v>0</v>
      </c>
      <c r="H15" s="42">
        <f>'приложение 1'!H30</f>
        <v>0</v>
      </c>
    </row>
    <row r="16" spans="1:8" x14ac:dyDescent="0.2">
      <c r="A16" s="151"/>
      <c r="B16" s="152"/>
      <c r="C16" s="63">
        <v>2024</v>
      </c>
      <c r="D16" s="61">
        <f>'приложение 1'!D19</f>
        <v>0</v>
      </c>
      <c r="E16" s="61">
        <v>0</v>
      </c>
      <c r="F16" s="61">
        <f>'приложение 1'!F19</f>
        <v>0</v>
      </c>
      <c r="G16" s="61">
        <f>'приложение 1'!G19</f>
        <v>0</v>
      </c>
      <c r="H16" s="61">
        <v>0</v>
      </c>
    </row>
    <row r="17" spans="1:29" ht="15.75" customHeight="1" x14ac:dyDescent="0.2">
      <c r="A17" s="144" t="s">
        <v>110</v>
      </c>
      <c r="B17" s="141" t="s">
        <v>112</v>
      </c>
      <c r="C17" s="62" t="s">
        <v>115</v>
      </c>
      <c r="D17" s="41">
        <f>'приложение 1'!D20</f>
        <v>0</v>
      </c>
      <c r="E17" s="41">
        <f>'приложение 1'!E32</f>
        <v>0</v>
      </c>
      <c r="F17" s="41">
        <f>'приложение 1'!F20</f>
        <v>0</v>
      </c>
      <c r="G17" s="41">
        <f>'приложение 1'!G20</f>
        <v>0</v>
      </c>
      <c r="H17" s="41">
        <f>'приложение 1'!H20</f>
        <v>0</v>
      </c>
      <c r="I17" s="43"/>
      <c r="J17" s="4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3"/>
      <c r="Y17" s="36"/>
      <c r="Z17" s="36"/>
      <c r="AA17" s="36"/>
      <c r="AB17" s="36"/>
      <c r="AC17" s="35"/>
    </row>
    <row r="18" spans="1:29" ht="15.75" customHeight="1" x14ac:dyDescent="0.2">
      <c r="A18" s="145"/>
      <c r="B18" s="142"/>
      <c r="C18" s="62">
        <v>2017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43"/>
      <c r="J18" s="43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3"/>
      <c r="Y18" s="36"/>
      <c r="Z18" s="36"/>
      <c r="AA18" s="36"/>
      <c r="AB18" s="36"/>
      <c r="AC18" s="35"/>
    </row>
    <row r="19" spans="1:29" ht="15.75" customHeight="1" x14ac:dyDescent="0.2">
      <c r="A19" s="145"/>
      <c r="B19" s="142"/>
      <c r="C19" s="62">
        <v>2018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43"/>
      <c r="J19" s="4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3"/>
      <c r="Y19" s="36"/>
      <c r="Z19" s="36"/>
      <c r="AA19" s="36"/>
      <c r="AB19" s="36"/>
      <c r="AC19" s="35"/>
    </row>
    <row r="20" spans="1:29" x14ac:dyDescent="0.2">
      <c r="A20" s="145"/>
      <c r="B20" s="142"/>
      <c r="C20" s="62">
        <v>2019</v>
      </c>
      <c r="D20" s="42">
        <f>'приложение 1'!D23</f>
        <v>0</v>
      </c>
      <c r="E20" s="42">
        <f>'приложение 1'!E33</f>
        <v>0</v>
      </c>
      <c r="F20" s="42">
        <f>'приложение 1'!F23</f>
        <v>0</v>
      </c>
      <c r="G20" s="42">
        <f>'приложение 1'!G23</f>
        <v>0</v>
      </c>
      <c r="H20" s="42">
        <f>'приложение 1'!H23</f>
        <v>0</v>
      </c>
      <c r="I20" s="43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3"/>
      <c r="Y20" s="36"/>
      <c r="Z20" s="36"/>
      <c r="AA20" s="36"/>
      <c r="AB20" s="36"/>
      <c r="AC20" s="35"/>
    </row>
    <row r="21" spans="1:29" x14ac:dyDescent="0.2">
      <c r="A21" s="145"/>
      <c r="B21" s="142"/>
      <c r="C21" s="62">
        <f>'приложение 1'!C36</f>
        <v>2020</v>
      </c>
      <c r="D21" s="42">
        <f>'приложение 1'!D24</f>
        <v>0</v>
      </c>
      <c r="E21" s="42">
        <f>'приложение 1'!E36</f>
        <v>0</v>
      </c>
      <c r="F21" s="42">
        <f>'приложение 1'!F36</f>
        <v>0</v>
      </c>
      <c r="G21" s="42">
        <f>'приложение 1'!G36</f>
        <v>0</v>
      </c>
      <c r="H21" s="42">
        <f>'приложение 1'!H36</f>
        <v>0</v>
      </c>
      <c r="I21" s="43"/>
      <c r="J21" s="4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3"/>
      <c r="Y21" s="36"/>
      <c r="Z21" s="36"/>
      <c r="AA21" s="36"/>
      <c r="AB21" s="36"/>
      <c r="AC21" s="35"/>
    </row>
    <row r="22" spans="1:29" x14ac:dyDescent="0.2">
      <c r="A22" s="145"/>
      <c r="B22" s="142"/>
      <c r="C22" s="62">
        <v>2021</v>
      </c>
      <c r="D22" s="42">
        <f>'приложение 1'!D25</f>
        <v>0</v>
      </c>
      <c r="E22" s="42">
        <f>'приложение 1'!E37</f>
        <v>0</v>
      </c>
      <c r="F22" s="42">
        <f>'приложение 1'!F37</f>
        <v>0</v>
      </c>
      <c r="G22" s="42">
        <f>'приложение 1'!G37</f>
        <v>0</v>
      </c>
      <c r="H22" s="42">
        <f>'приложение 1'!H37</f>
        <v>0</v>
      </c>
      <c r="I22" s="43"/>
      <c r="J22" s="4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3"/>
      <c r="Y22" s="36"/>
      <c r="Z22" s="36"/>
      <c r="AA22" s="36"/>
      <c r="AB22" s="36"/>
      <c r="AC22" s="35"/>
    </row>
    <row r="23" spans="1:29" x14ac:dyDescent="0.2">
      <c r="A23" s="145"/>
      <c r="B23" s="142"/>
      <c r="C23" s="62">
        <v>2022</v>
      </c>
      <c r="D23" s="42">
        <f>'приложение 1'!D26</f>
        <v>0</v>
      </c>
      <c r="E23" s="42">
        <f>'приложение 1'!E38</f>
        <v>0</v>
      </c>
      <c r="F23" s="42">
        <f>'приложение 1'!F38</f>
        <v>0</v>
      </c>
      <c r="G23" s="42">
        <f>'приложение 1'!G38</f>
        <v>0</v>
      </c>
      <c r="H23" s="42">
        <f>'приложение 1'!H38</f>
        <v>0</v>
      </c>
      <c r="I23" s="43"/>
      <c r="J23" s="4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3"/>
      <c r="Y23" s="36"/>
      <c r="Z23" s="36"/>
      <c r="AA23" s="36"/>
      <c r="AB23" s="36"/>
      <c r="AC23" s="35"/>
    </row>
    <row r="24" spans="1:29" x14ac:dyDescent="0.2">
      <c r="A24" s="145"/>
      <c r="B24" s="142"/>
      <c r="C24" s="62">
        <v>2023</v>
      </c>
      <c r="D24" s="42">
        <f>'приложение 1'!D27</f>
        <v>0</v>
      </c>
      <c r="E24" s="42">
        <f>'приложение 1'!E39</f>
        <v>0</v>
      </c>
      <c r="F24" s="42">
        <f>'приложение 1'!F39</f>
        <v>0</v>
      </c>
      <c r="G24" s="42">
        <f>'приложение 1'!G39</f>
        <v>0</v>
      </c>
      <c r="H24" s="42">
        <f>'приложение 1'!H39</f>
        <v>0</v>
      </c>
      <c r="I24" s="43"/>
      <c r="J24" s="4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3"/>
      <c r="Y24" s="36"/>
      <c r="Z24" s="36"/>
      <c r="AA24" s="36"/>
      <c r="AB24" s="36"/>
      <c r="AC24" s="35"/>
    </row>
    <row r="25" spans="1:29" x14ac:dyDescent="0.2">
      <c r="A25" s="145"/>
      <c r="B25" s="142"/>
      <c r="C25" s="62">
        <v>2024</v>
      </c>
      <c r="D25" s="42">
        <f>'приложение 1'!D28</f>
        <v>0</v>
      </c>
      <c r="E25" s="42">
        <f>'приложение 1'!E40</f>
        <v>0</v>
      </c>
      <c r="F25" s="42">
        <f>'приложение 1'!F40</f>
        <v>0</v>
      </c>
      <c r="G25" s="42">
        <f>'приложение 1'!G40</f>
        <v>0</v>
      </c>
      <c r="H25" s="42">
        <f>'приложение 1'!H40</f>
        <v>0</v>
      </c>
      <c r="I25" s="43"/>
      <c r="J25" s="4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3"/>
      <c r="Y25" s="36"/>
      <c r="Z25" s="36"/>
      <c r="AA25" s="36"/>
      <c r="AB25" s="36"/>
      <c r="AC25" s="35"/>
    </row>
    <row r="26" spans="1:29" hidden="1" x14ac:dyDescent="0.2">
      <c r="A26" s="145"/>
      <c r="B26" s="142"/>
      <c r="C26" s="62">
        <f>'приложение 1'!C41</f>
        <v>2016</v>
      </c>
      <c r="D26" s="42">
        <f>'приложение 1'!D41</f>
        <v>0</v>
      </c>
      <c r="E26" s="42">
        <f>'приложение 1'!E41</f>
        <v>0</v>
      </c>
      <c r="F26" s="42">
        <f>'приложение 1'!F41</f>
        <v>0</v>
      </c>
      <c r="G26" s="42">
        <f>'приложение 1'!G41</f>
        <v>0</v>
      </c>
      <c r="H26" s="42">
        <f>'приложение 1'!H41</f>
        <v>0</v>
      </c>
      <c r="I26" s="43"/>
      <c r="J26" s="4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3"/>
      <c r="Y26" s="36"/>
      <c r="Z26" s="36"/>
      <c r="AA26" s="36"/>
      <c r="AB26" s="36"/>
      <c r="AC26" s="35"/>
    </row>
    <row r="27" spans="1:29" hidden="1" x14ac:dyDescent="0.2">
      <c r="A27" s="145"/>
      <c r="B27" s="142"/>
      <c r="C27" s="63">
        <f>'приложение 1'!C42</f>
        <v>2017</v>
      </c>
      <c r="D27" s="42">
        <f>'приложение 1'!D42</f>
        <v>0</v>
      </c>
      <c r="E27" s="42">
        <f>'приложение 1'!E42</f>
        <v>0</v>
      </c>
      <c r="F27" s="42">
        <f>'приложение 1'!F42</f>
        <v>0</v>
      </c>
      <c r="G27" s="42">
        <f>'приложение 1'!G42</f>
        <v>0</v>
      </c>
      <c r="H27" s="42">
        <f>'приложение 1'!H42</f>
        <v>0</v>
      </c>
      <c r="I27" s="43"/>
      <c r="J27" s="4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43"/>
      <c r="Y27" s="36"/>
      <c r="Z27" s="36"/>
      <c r="AA27" s="36"/>
      <c r="AB27" s="36"/>
      <c r="AC27" s="35"/>
    </row>
    <row r="28" spans="1:29" hidden="1" x14ac:dyDescent="0.2">
      <c r="A28" s="145"/>
      <c r="B28" s="142"/>
      <c r="C28" s="63">
        <f>'приложение 1'!C43</f>
        <v>2018</v>
      </c>
      <c r="D28" s="42">
        <f>'приложение 1'!D43</f>
        <v>0</v>
      </c>
      <c r="E28" s="42">
        <f>'приложение 1'!E43</f>
        <v>0</v>
      </c>
      <c r="F28" s="42">
        <f>'приложение 1'!F43</f>
        <v>0</v>
      </c>
      <c r="G28" s="42">
        <f>'приложение 1'!G43</f>
        <v>0</v>
      </c>
      <c r="H28" s="42">
        <f>'приложение 1'!H43</f>
        <v>0</v>
      </c>
      <c r="I28" s="43"/>
      <c r="J28" s="4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3"/>
      <c r="Y28" s="36"/>
      <c r="Z28" s="36"/>
      <c r="AA28" s="36"/>
      <c r="AB28" s="36"/>
      <c r="AC28" s="35"/>
    </row>
    <row r="29" spans="1:29" hidden="1" x14ac:dyDescent="0.2">
      <c r="A29" s="146"/>
      <c r="B29" s="143"/>
      <c r="C29" s="63">
        <v>2019</v>
      </c>
      <c r="D29" s="42">
        <f>'приложение 1'!D44</f>
        <v>0</v>
      </c>
      <c r="E29" s="42">
        <f>'приложение 1'!E44</f>
        <v>0</v>
      </c>
      <c r="F29" s="42">
        <f>'приложение 1'!F44</f>
        <v>0</v>
      </c>
      <c r="G29" s="42">
        <f>'приложение 1'!G44</f>
        <v>0</v>
      </c>
      <c r="H29" s="42">
        <f>'приложение 1'!H44</f>
        <v>0</v>
      </c>
      <c r="I29" s="43"/>
      <c r="J29" s="4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3"/>
      <c r="Y29" s="36"/>
      <c r="Z29" s="36"/>
      <c r="AA29" s="36"/>
      <c r="AB29" s="36"/>
      <c r="AC29" s="35"/>
    </row>
    <row r="30" spans="1:29" ht="15.75" customHeight="1" x14ac:dyDescent="0.2">
      <c r="A30" s="144" t="s">
        <v>111</v>
      </c>
      <c r="B30" s="141" t="s">
        <v>113</v>
      </c>
      <c r="C30" s="62" t="s">
        <v>115</v>
      </c>
      <c r="D30" s="41">
        <f>'приложение 1'!D300</f>
        <v>0</v>
      </c>
      <c r="E30" s="41">
        <f>'приложение 1'!E300</f>
        <v>0</v>
      </c>
      <c r="F30" s="41">
        <f>'приложение 1'!F300</f>
        <v>0</v>
      </c>
      <c r="G30" s="41">
        <f>'приложение 1'!G300</f>
        <v>0</v>
      </c>
      <c r="H30" s="41">
        <f>'приложение 1'!H300</f>
        <v>0</v>
      </c>
      <c r="I30" s="43"/>
      <c r="J30" s="4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3"/>
      <c r="Y30" s="36"/>
      <c r="Z30" s="36"/>
      <c r="AA30" s="36"/>
      <c r="AB30" s="36"/>
      <c r="AC30" s="35"/>
    </row>
    <row r="31" spans="1:29" ht="15.75" customHeight="1" x14ac:dyDescent="0.2">
      <c r="A31" s="145"/>
      <c r="B31" s="142"/>
      <c r="C31" s="62">
        <v>2017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43"/>
      <c r="J31" s="4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3"/>
      <c r="Y31" s="36"/>
      <c r="Z31" s="36"/>
      <c r="AA31" s="36"/>
      <c r="AB31" s="36"/>
      <c r="AC31" s="35"/>
    </row>
    <row r="32" spans="1:29" ht="15.75" customHeight="1" x14ac:dyDescent="0.2">
      <c r="A32" s="145"/>
      <c r="B32" s="142"/>
      <c r="C32" s="62">
        <v>2018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43"/>
      <c r="J32" s="4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3"/>
      <c r="Y32" s="36"/>
      <c r="Z32" s="36"/>
      <c r="AA32" s="36"/>
      <c r="AB32" s="36"/>
      <c r="AC32" s="35"/>
    </row>
    <row r="33" spans="1:29" x14ac:dyDescent="0.2">
      <c r="A33" s="145"/>
      <c r="B33" s="142"/>
      <c r="C33" s="62">
        <f>'приложение 1'!C303</f>
        <v>2019</v>
      </c>
      <c r="D33" s="42">
        <f>'приложение 1'!D303</f>
        <v>0</v>
      </c>
      <c r="E33" s="42">
        <f>'приложение 1'!E303</f>
        <v>0</v>
      </c>
      <c r="F33" s="42">
        <f>'приложение 1'!F303</f>
        <v>0</v>
      </c>
      <c r="G33" s="42">
        <f>'приложение 1'!G303</f>
        <v>0</v>
      </c>
      <c r="H33" s="42">
        <f>'приложение 1'!H303</f>
        <v>0</v>
      </c>
      <c r="I33" s="43"/>
      <c r="J33" s="4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3"/>
      <c r="Y33" s="36"/>
      <c r="Z33" s="36"/>
      <c r="AA33" s="36"/>
      <c r="AB33" s="36"/>
      <c r="AC33" s="35"/>
    </row>
    <row r="34" spans="1:29" x14ac:dyDescent="0.2">
      <c r="A34" s="145"/>
      <c r="B34" s="142"/>
      <c r="C34" s="62">
        <v>2020</v>
      </c>
      <c r="D34" s="42">
        <f>'приложение 1'!D304</f>
        <v>0</v>
      </c>
      <c r="E34" s="42">
        <f>'приложение 1'!E304</f>
        <v>0</v>
      </c>
      <c r="F34" s="42">
        <f>'приложение 1'!F304</f>
        <v>0</v>
      </c>
      <c r="G34" s="42">
        <f>'приложение 1'!G304</f>
        <v>0</v>
      </c>
      <c r="H34" s="42">
        <f>'приложение 1'!H304</f>
        <v>0</v>
      </c>
      <c r="I34" s="43"/>
      <c r="J34" s="4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3"/>
      <c r="Y34" s="36"/>
      <c r="Z34" s="36"/>
      <c r="AA34" s="36"/>
      <c r="AB34" s="36"/>
      <c r="AC34" s="35"/>
    </row>
    <row r="35" spans="1:29" x14ac:dyDescent="0.2">
      <c r="A35" s="145"/>
      <c r="B35" s="142"/>
      <c r="C35" s="62">
        <v>2021</v>
      </c>
      <c r="D35" s="42">
        <f>'приложение 1'!D305</f>
        <v>0</v>
      </c>
      <c r="E35" s="42">
        <f>'приложение 1'!E305</f>
        <v>0</v>
      </c>
      <c r="F35" s="42">
        <f>'приложение 1'!F305</f>
        <v>0</v>
      </c>
      <c r="G35" s="42">
        <f>'приложение 1'!G305</f>
        <v>0</v>
      </c>
      <c r="H35" s="42">
        <f>'приложение 1'!H305</f>
        <v>0</v>
      </c>
      <c r="I35" s="43"/>
      <c r="J35" s="4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3"/>
      <c r="Y35" s="36"/>
      <c r="Z35" s="36"/>
      <c r="AA35" s="36"/>
      <c r="AB35" s="36"/>
      <c r="AC35" s="35"/>
    </row>
    <row r="36" spans="1:29" x14ac:dyDescent="0.2">
      <c r="A36" s="145"/>
      <c r="B36" s="142"/>
      <c r="C36" s="62">
        <v>2022</v>
      </c>
      <c r="D36" s="42">
        <f>'приложение 1'!D306</f>
        <v>0</v>
      </c>
      <c r="E36" s="42">
        <f>'приложение 1'!E306</f>
        <v>0</v>
      </c>
      <c r="F36" s="42">
        <f>'приложение 1'!F306</f>
        <v>0</v>
      </c>
      <c r="G36" s="42">
        <f>'приложение 1'!G306</f>
        <v>0</v>
      </c>
      <c r="H36" s="42">
        <f>'приложение 1'!H306</f>
        <v>0</v>
      </c>
      <c r="I36" s="43"/>
      <c r="J36" s="4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3"/>
      <c r="Y36" s="36"/>
      <c r="Z36" s="36"/>
      <c r="AA36" s="36"/>
      <c r="AB36" s="36"/>
      <c r="AC36" s="35"/>
    </row>
    <row r="37" spans="1:29" x14ac:dyDescent="0.2">
      <c r="A37" s="145"/>
      <c r="B37" s="142"/>
      <c r="C37" s="62">
        <v>2023</v>
      </c>
      <c r="D37" s="42">
        <f>'приложение 1'!D307</f>
        <v>0</v>
      </c>
      <c r="E37" s="42">
        <f>'приложение 1'!E307</f>
        <v>0</v>
      </c>
      <c r="F37" s="42">
        <f>'приложение 1'!F307</f>
        <v>0</v>
      </c>
      <c r="G37" s="42">
        <f>'приложение 1'!G307</f>
        <v>0</v>
      </c>
      <c r="H37" s="42">
        <f>'приложение 1'!H307</f>
        <v>0</v>
      </c>
      <c r="I37" s="43"/>
      <c r="J37" s="4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3"/>
      <c r="Y37" s="36"/>
      <c r="Z37" s="36"/>
      <c r="AA37" s="36"/>
      <c r="AB37" s="36"/>
      <c r="AC37" s="35"/>
    </row>
    <row r="38" spans="1:29" x14ac:dyDescent="0.2">
      <c r="A38" s="145"/>
      <c r="B38" s="142"/>
      <c r="C38" s="62">
        <v>2024</v>
      </c>
      <c r="D38" s="42">
        <f>'приложение 1'!D308</f>
        <v>0</v>
      </c>
      <c r="E38" s="42">
        <f>'приложение 1'!E308</f>
        <v>0</v>
      </c>
      <c r="F38" s="42">
        <f>'приложение 1'!F308</f>
        <v>0</v>
      </c>
      <c r="G38" s="42">
        <f>'приложение 1'!G308</f>
        <v>0</v>
      </c>
      <c r="H38" s="42">
        <f>'приложение 1'!H308</f>
        <v>0</v>
      </c>
      <c r="I38" s="43"/>
      <c r="J38" s="4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3"/>
      <c r="Y38" s="36"/>
      <c r="Z38" s="36"/>
      <c r="AA38" s="36"/>
      <c r="AB38" s="36"/>
      <c r="AC38" s="35"/>
    </row>
    <row r="39" spans="1:29" hidden="1" x14ac:dyDescent="0.2">
      <c r="A39" s="145"/>
      <c r="B39" s="142"/>
      <c r="C39" s="62">
        <f>'приложение 1'!C309</f>
        <v>2016</v>
      </c>
      <c r="D39" s="42">
        <f>'приложение 1'!D309</f>
        <v>0</v>
      </c>
      <c r="E39" s="42">
        <f>'приложение 1'!E309</f>
        <v>0</v>
      </c>
      <c r="F39" s="42">
        <f>'приложение 1'!F309</f>
        <v>0</v>
      </c>
      <c r="G39" s="42">
        <f>'приложение 1'!G309</f>
        <v>0</v>
      </c>
      <c r="H39" s="42">
        <f>'приложение 1'!H309</f>
        <v>0</v>
      </c>
      <c r="I39" s="43"/>
      <c r="J39" s="4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3"/>
      <c r="Y39" s="36"/>
      <c r="Z39" s="36"/>
      <c r="AA39" s="36"/>
      <c r="AB39" s="36"/>
      <c r="AC39" s="35"/>
    </row>
    <row r="40" spans="1:29" hidden="1" x14ac:dyDescent="0.2">
      <c r="A40" s="145"/>
      <c r="B40" s="142"/>
      <c r="C40" s="63">
        <f>'приложение 1'!C310</f>
        <v>2017</v>
      </c>
      <c r="D40" s="42">
        <f>'приложение 1'!D310</f>
        <v>0</v>
      </c>
      <c r="E40" s="42">
        <f>'приложение 1'!E310</f>
        <v>0</v>
      </c>
      <c r="F40" s="42">
        <f>'приложение 1'!F310</f>
        <v>0</v>
      </c>
      <c r="G40" s="42">
        <f>'приложение 1'!G310</f>
        <v>0</v>
      </c>
      <c r="H40" s="42">
        <f>'приложение 1'!H310</f>
        <v>0</v>
      </c>
      <c r="I40" s="43"/>
      <c r="J40" s="4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3"/>
      <c r="Y40" s="36"/>
      <c r="Z40" s="36"/>
      <c r="AA40" s="36"/>
      <c r="AB40" s="36"/>
      <c r="AC40" s="35"/>
    </row>
    <row r="41" spans="1:29" hidden="1" x14ac:dyDescent="0.2">
      <c r="A41" s="145"/>
      <c r="B41" s="142"/>
      <c r="C41" s="63">
        <f>'приложение 1'!C311</f>
        <v>2018</v>
      </c>
      <c r="D41" s="42">
        <f>'приложение 1'!D311</f>
        <v>0</v>
      </c>
      <c r="E41" s="42">
        <f>'приложение 1'!E311</f>
        <v>0</v>
      </c>
      <c r="F41" s="42">
        <f>'приложение 1'!F311</f>
        <v>0</v>
      </c>
      <c r="G41" s="42">
        <f>'приложение 1'!G311</f>
        <v>0</v>
      </c>
      <c r="H41" s="42">
        <f>'приложение 1'!H311</f>
        <v>0</v>
      </c>
      <c r="I41" s="43"/>
      <c r="J41" s="4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3"/>
      <c r="Y41" s="36"/>
      <c r="Z41" s="36"/>
      <c r="AA41" s="36"/>
      <c r="AB41" s="36"/>
      <c r="AC41" s="35"/>
    </row>
    <row r="42" spans="1:29" hidden="1" x14ac:dyDescent="0.2">
      <c r="A42" s="146"/>
      <c r="B42" s="143"/>
      <c r="C42" s="63">
        <v>2019</v>
      </c>
      <c r="D42" s="42">
        <f>'приложение 1'!D312</f>
        <v>0</v>
      </c>
      <c r="E42" s="42">
        <f>'приложение 1'!E312</f>
        <v>0</v>
      </c>
      <c r="F42" s="42">
        <f>'приложение 1'!F312</f>
        <v>0</v>
      </c>
      <c r="G42" s="42">
        <f>'приложение 1'!G312</f>
        <v>0</v>
      </c>
      <c r="H42" s="42">
        <f>'приложение 1'!H312</f>
        <v>0</v>
      </c>
      <c r="I42" s="43"/>
      <c r="J42" s="43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3"/>
      <c r="Y42" s="36"/>
      <c r="Z42" s="36"/>
      <c r="AA42" s="36"/>
      <c r="AB42" s="36"/>
      <c r="AC42" s="35"/>
    </row>
    <row r="43" spans="1:29" hidden="1" x14ac:dyDescent="0.2">
      <c r="A43" s="140"/>
      <c r="B43" s="139"/>
      <c r="C43" s="63">
        <f>'приложение 1'!C29</f>
        <v>2017</v>
      </c>
      <c r="D43" s="42">
        <f>'приложение 1'!D313</f>
        <v>0</v>
      </c>
      <c r="E43" s="42">
        <f>'приложение 1'!E313</f>
        <v>0</v>
      </c>
      <c r="F43" s="42">
        <f>'приложение 1'!F313</f>
        <v>0</v>
      </c>
      <c r="G43" s="42">
        <f>'приложение 1'!G313</f>
        <v>0</v>
      </c>
      <c r="H43" s="42">
        <f>'приложение 1'!H313</f>
        <v>0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36"/>
      <c r="Z43" s="36"/>
      <c r="AA43" s="36"/>
      <c r="AB43" s="36"/>
      <c r="AC43" s="35"/>
    </row>
    <row r="44" spans="1:29" hidden="1" x14ac:dyDescent="0.2">
      <c r="A44" s="140"/>
      <c r="B44" s="139"/>
      <c r="C44" s="63">
        <f>'приложение 1'!C30</f>
        <v>2018</v>
      </c>
      <c r="D44" s="42">
        <f>'приложение 1'!D314</f>
        <v>0</v>
      </c>
      <c r="E44" s="42">
        <f>'приложение 1'!E314</f>
        <v>0</v>
      </c>
      <c r="F44" s="42">
        <f>'приложение 1'!F314</f>
        <v>0</v>
      </c>
      <c r="G44" s="42">
        <f>'приложение 1'!G314</f>
        <v>0</v>
      </c>
      <c r="H44" s="42">
        <f>'приложение 1'!H314</f>
        <v>0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36"/>
      <c r="Z44" s="36"/>
      <c r="AA44" s="36"/>
      <c r="AB44" s="36"/>
      <c r="AC44" s="35"/>
    </row>
    <row r="45" spans="1:29" hidden="1" x14ac:dyDescent="0.2">
      <c r="A45" s="140"/>
      <c r="B45" s="139"/>
      <c r="C45" s="63">
        <v>2019</v>
      </c>
      <c r="D45" s="42">
        <f>'приложение 1'!D315</f>
        <v>0</v>
      </c>
      <c r="E45" s="42">
        <f>'приложение 1'!E315</f>
        <v>0</v>
      </c>
      <c r="F45" s="42">
        <f>'приложение 1'!F315</f>
        <v>0</v>
      </c>
      <c r="G45" s="42">
        <f>'приложение 1'!G315</f>
        <v>0</v>
      </c>
      <c r="H45" s="42">
        <f>'приложение 1'!H315</f>
        <v>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36"/>
      <c r="Z45" s="36"/>
      <c r="AA45" s="36"/>
      <c r="AB45" s="36"/>
      <c r="AC45" s="35"/>
    </row>
    <row r="46" spans="1:29" ht="15.75" customHeight="1" x14ac:dyDescent="0.2">
      <c r="A46" s="140" t="s">
        <v>25</v>
      </c>
      <c r="B46" s="139" t="s">
        <v>114</v>
      </c>
      <c r="C46" s="62" t="s">
        <v>115</v>
      </c>
      <c r="D46" s="41">
        <f>'приложение 1'!D368</f>
        <v>32282693.780000001</v>
      </c>
      <c r="E46" s="41">
        <f>'приложение 1'!E368</f>
        <v>0</v>
      </c>
      <c r="F46" s="41">
        <f>'приложение 1'!F368</f>
        <v>31958535.25</v>
      </c>
      <c r="G46" s="41">
        <f>'приложение 1'!G368</f>
        <v>324158.53000000003</v>
      </c>
      <c r="H46" s="41">
        <f>'приложение 1'!H368</f>
        <v>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36"/>
      <c r="Z46" s="36"/>
      <c r="AA46" s="36"/>
      <c r="AB46" s="36"/>
      <c r="AC46" s="35"/>
    </row>
    <row r="47" spans="1:29" ht="15.75" customHeight="1" x14ac:dyDescent="0.2">
      <c r="A47" s="140"/>
      <c r="B47" s="139"/>
      <c r="C47" s="62">
        <v>2017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36"/>
      <c r="Z47" s="36"/>
      <c r="AA47" s="36"/>
      <c r="AB47" s="36"/>
      <c r="AC47" s="35"/>
    </row>
    <row r="48" spans="1:29" x14ac:dyDescent="0.2">
      <c r="A48" s="140"/>
      <c r="B48" s="139"/>
      <c r="C48" s="62">
        <f>'приложение 1'!C370</f>
        <v>2018</v>
      </c>
      <c r="D48" s="69">
        <f>'приложение 1'!D370</f>
        <v>12695441</v>
      </c>
      <c r="E48" s="69">
        <f>'приложение 1'!E370</f>
        <v>0</v>
      </c>
      <c r="F48" s="69">
        <f>'приложение 1'!F370</f>
        <v>12567155</v>
      </c>
      <c r="G48" s="69">
        <f>'приложение 1'!G370</f>
        <v>128286</v>
      </c>
      <c r="H48" s="69">
        <f>'приложение 1'!H370</f>
        <v>0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36"/>
      <c r="Z48" s="36"/>
      <c r="AA48" s="36"/>
      <c r="AB48" s="36"/>
      <c r="AC48" s="35"/>
    </row>
    <row r="49" spans="1:29" x14ac:dyDescent="0.2">
      <c r="A49" s="140"/>
      <c r="B49" s="139"/>
      <c r="C49" s="62">
        <f>'приложение 1'!C371</f>
        <v>2019</v>
      </c>
      <c r="D49" s="69">
        <f>'приложение 1'!D371</f>
        <v>19587252.780000001</v>
      </c>
      <c r="E49" s="69">
        <f>'приложение 1'!E371</f>
        <v>0</v>
      </c>
      <c r="F49" s="69">
        <f>'приложение 1'!F371</f>
        <v>19391380.25</v>
      </c>
      <c r="G49" s="69">
        <f>'приложение 1'!G371</f>
        <v>195872.53</v>
      </c>
      <c r="H49" s="69">
        <f>'приложение 1'!H371</f>
        <v>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6"/>
      <c r="Z49" s="36"/>
      <c r="AA49" s="36"/>
      <c r="AB49" s="36"/>
      <c r="AC49" s="35"/>
    </row>
    <row r="50" spans="1:29" x14ac:dyDescent="0.2">
      <c r="A50" s="140"/>
      <c r="B50" s="139"/>
      <c r="C50" s="62">
        <f>'приложение 1'!C372</f>
        <v>2020</v>
      </c>
      <c r="D50" s="42">
        <f>'приложение 1'!D372</f>
        <v>0</v>
      </c>
      <c r="E50" s="42">
        <f>'приложение 1'!E372</f>
        <v>0</v>
      </c>
      <c r="F50" s="42">
        <f>'приложение 1'!F372</f>
        <v>0</v>
      </c>
      <c r="G50" s="42">
        <f>'приложение 1'!G372</f>
        <v>0</v>
      </c>
      <c r="H50" s="42">
        <f>'приложение 1'!H372</f>
        <v>0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36"/>
      <c r="Z50" s="36"/>
      <c r="AA50" s="36"/>
      <c r="AB50" s="36"/>
      <c r="AC50" s="35"/>
    </row>
    <row r="51" spans="1:29" x14ac:dyDescent="0.2">
      <c r="A51" s="140"/>
      <c r="B51" s="139"/>
      <c r="C51" s="62">
        <v>2021</v>
      </c>
      <c r="D51" s="42">
        <f>'приложение 1'!D373</f>
        <v>0</v>
      </c>
      <c r="E51" s="42">
        <f>'приложение 1'!E373</f>
        <v>0</v>
      </c>
      <c r="F51" s="42">
        <f>'приложение 1'!F373</f>
        <v>0</v>
      </c>
      <c r="G51" s="42">
        <f>'приложение 1'!G373</f>
        <v>0</v>
      </c>
      <c r="H51" s="42">
        <f>'приложение 1'!H373</f>
        <v>0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36"/>
      <c r="Z51" s="36"/>
      <c r="AA51" s="36"/>
      <c r="AB51" s="36"/>
      <c r="AC51" s="35"/>
    </row>
    <row r="52" spans="1:29" x14ac:dyDescent="0.2">
      <c r="A52" s="140"/>
      <c r="B52" s="139"/>
      <c r="C52" s="62">
        <v>2022</v>
      </c>
      <c r="D52" s="42">
        <f>'приложение 1'!D374</f>
        <v>0</v>
      </c>
      <c r="E52" s="42">
        <f>'приложение 1'!E374</f>
        <v>0</v>
      </c>
      <c r="F52" s="42">
        <f>'приложение 1'!F374</f>
        <v>0</v>
      </c>
      <c r="G52" s="42">
        <f>'приложение 1'!G374</f>
        <v>0</v>
      </c>
      <c r="H52" s="42">
        <f>'приложение 1'!H374</f>
        <v>0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36"/>
      <c r="Z52" s="36"/>
      <c r="AA52" s="36"/>
      <c r="AB52" s="36"/>
      <c r="AC52" s="35"/>
    </row>
    <row r="53" spans="1:29" x14ac:dyDescent="0.2">
      <c r="A53" s="140"/>
      <c r="B53" s="139"/>
      <c r="C53" s="62">
        <v>2023</v>
      </c>
      <c r="D53" s="42">
        <f>'приложение 1'!D375</f>
        <v>0</v>
      </c>
      <c r="E53" s="42">
        <f>'приложение 1'!E375</f>
        <v>0</v>
      </c>
      <c r="F53" s="42">
        <f>'приложение 1'!F375</f>
        <v>0</v>
      </c>
      <c r="G53" s="42">
        <f>'приложение 1'!G375</f>
        <v>0</v>
      </c>
      <c r="H53" s="42">
        <f>'приложение 1'!H375</f>
        <v>0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36"/>
      <c r="Z53" s="36"/>
      <c r="AA53" s="36"/>
      <c r="AB53" s="36"/>
      <c r="AC53" s="35"/>
    </row>
    <row r="54" spans="1:29" ht="15" customHeight="1" x14ac:dyDescent="0.2">
      <c r="A54" s="140"/>
      <c r="B54" s="139"/>
      <c r="C54" s="62">
        <v>2024</v>
      </c>
      <c r="D54" s="42">
        <f>'приложение 1'!D376</f>
        <v>0</v>
      </c>
      <c r="E54" s="42">
        <f>'приложение 1'!E376</f>
        <v>0</v>
      </c>
      <c r="F54" s="42">
        <f>'приложение 1'!F376</f>
        <v>0</v>
      </c>
      <c r="G54" s="42">
        <f>'приложение 1'!G376</f>
        <v>0</v>
      </c>
      <c r="H54" s="42">
        <f>'приложение 1'!H376</f>
        <v>0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36"/>
      <c r="Z54" s="36"/>
      <c r="AA54" s="36"/>
      <c r="AB54" s="36"/>
      <c r="AC54" s="35"/>
    </row>
    <row r="55" spans="1:29" ht="15.75" hidden="1" x14ac:dyDescent="0.2">
      <c r="A55" s="140"/>
      <c r="B55" s="139"/>
      <c r="C55" s="13">
        <f>'приложение 1'!C377</f>
        <v>2025</v>
      </c>
      <c r="D55" s="42">
        <f>'приложение 1'!D377</f>
        <v>0</v>
      </c>
      <c r="E55" s="42">
        <f>'приложение 1'!E377</f>
        <v>0</v>
      </c>
      <c r="F55" s="42">
        <f>'приложение 1'!F377</f>
        <v>0</v>
      </c>
      <c r="G55" s="42">
        <f>'приложение 1'!G377</f>
        <v>0</v>
      </c>
      <c r="H55" s="42">
        <f>'приложение 1'!H377</f>
        <v>0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36"/>
      <c r="Z55" s="36"/>
      <c r="AA55" s="36"/>
      <c r="AB55" s="36"/>
      <c r="AC55" s="35"/>
    </row>
    <row r="56" spans="1:29" ht="15.75" hidden="1" x14ac:dyDescent="0.2">
      <c r="A56" s="140"/>
      <c r="B56" s="139"/>
      <c r="C56" s="13">
        <f>'приложение 1'!C378</f>
        <v>2026</v>
      </c>
      <c r="D56" s="42">
        <f>'приложение 1'!D378</f>
        <v>0</v>
      </c>
      <c r="E56" s="42">
        <f>'приложение 1'!E378</f>
        <v>0</v>
      </c>
      <c r="F56" s="42">
        <f>'приложение 1'!F378</f>
        <v>0</v>
      </c>
      <c r="G56" s="42">
        <f>'приложение 1'!G378</f>
        <v>0</v>
      </c>
      <c r="H56" s="42">
        <f>'приложение 1'!H378</f>
        <v>0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36"/>
      <c r="Z56" s="36"/>
      <c r="AA56" s="36"/>
      <c r="AB56" s="36"/>
      <c r="AC56" s="35"/>
    </row>
    <row r="57" spans="1:29" ht="15.75" hidden="1" x14ac:dyDescent="0.2">
      <c r="A57" s="140"/>
      <c r="B57" s="139"/>
      <c r="C57" s="13">
        <v>2019</v>
      </c>
      <c r="D57" s="42">
        <v>0</v>
      </c>
      <c r="E57" s="42">
        <f>'приложение 1'!E380</f>
        <v>0</v>
      </c>
      <c r="F57" s="42">
        <f>'приложение 1'!F380</f>
        <v>31958535.25</v>
      </c>
      <c r="G57" s="42">
        <v>0</v>
      </c>
      <c r="H57" s="42">
        <f>'приложение 1'!H380</f>
        <v>0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36"/>
      <c r="Z57" s="36"/>
      <c r="AA57" s="36"/>
      <c r="AB57" s="36"/>
      <c r="AC57" s="35"/>
    </row>
  </sheetData>
  <mergeCells count="18">
    <mergeCell ref="A17:A29"/>
    <mergeCell ref="B17:B29"/>
    <mergeCell ref="A8:B16"/>
    <mergeCell ref="E2:H2"/>
    <mergeCell ref="E1:H1"/>
    <mergeCell ref="A3:H3"/>
    <mergeCell ref="A5:A7"/>
    <mergeCell ref="B5:B7"/>
    <mergeCell ref="C5:C7"/>
    <mergeCell ref="D5:H5"/>
    <mergeCell ref="D6:H6"/>
    <mergeCell ref="A4:H4"/>
    <mergeCell ref="B46:B57"/>
    <mergeCell ref="A46:A57"/>
    <mergeCell ref="B43:B45"/>
    <mergeCell ref="A43:A45"/>
    <mergeCell ref="B30:B42"/>
    <mergeCell ref="A30:A42"/>
  </mergeCells>
  <phoneticPr fontId="1" type="noConversion"/>
  <pageMargins left="1.37" right="0.75" top="0.56000000000000005" bottom="0.52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объемы</vt:lpstr>
      <vt:lpstr>'приложение 1'!Область_печати</vt:lpstr>
      <vt:lpstr>'приложение 2 объемы'!Область_печати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Задорожный Андрей Иванович</dc:creator>
  <cp:lastModifiedBy>3</cp:lastModifiedBy>
  <cp:lastPrinted>2020-03-12T22:40:09Z</cp:lastPrinted>
  <dcterms:created xsi:type="dcterms:W3CDTF">1996-10-14T23:33:28Z</dcterms:created>
  <dcterms:modified xsi:type="dcterms:W3CDTF">2020-03-12T23:08:11Z</dcterms:modified>
</cp:coreProperties>
</file>